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2" windowWidth="18192" windowHeight="6480"/>
  </bookViews>
  <sheets>
    <sheet name="List1" sheetId="1" r:id="rId1"/>
    <sheet name="List2" sheetId="2" r:id="rId2"/>
    <sheet name="List3" sheetId="3" r:id="rId3"/>
  </sheets>
  <calcPr calcId="124519" iterateCount="1"/>
</workbook>
</file>

<file path=xl/calcChain.xml><?xml version="1.0" encoding="utf-8"?>
<calcChain xmlns="http://schemas.openxmlformats.org/spreadsheetml/2006/main">
  <c r="G82" i="1"/>
  <c r="G136"/>
  <c r="G131"/>
  <c r="G127"/>
  <c r="G101"/>
  <c r="G92"/>
  <c r="G88"/>
  <c r="G78"/>
  <c r="G74"/>
  <c r="G67"/>
  <c r="G63"/>
  <c r="G59"/>
  <c r="G53"/>
  <c r="G41"/>
  <c r="G32"/>
  <c r="G28"/>
  <c r="G24"/>
  <c r="G9"/>
  <c r="G5" l="1"/>
  <c r="G47"/>
</calcChain>
</file>

<file path=xl/sharedStrings.xml><?xml version="1.0" encoding="utf-8"?>
<sst xmlns="http://schemas.openxmlformats.org/spreadsheetml/2006/main" count="103" uniqueCount="90">
  <si>
    <t>v tisících Kč</t>
  </si>
  <si>
    <t>Příjmy</t>
  </si>
  <si>
    <t>Rozpočtové příjmy</t>
  </si>
  <si>
    <t xml:space="preserve">Položka  </t>
  </si>
  <si>
    <t>text</t>
  </si>
  <si>
    <t>rozpočet</t>
  </si>
  <si>
    <t>Daň z příjmu fyz. osob ze záv. Činn.</t>
  </si>
  <si>
    <t>Daň z příjmu fyz. osob ze sam.výd. činn.</t>
  </si>
  <si>
    <t>Daň z příjmu fyz. osob z kap. výnosů</t>
  </si>
  <si>
    <t>Daň z příjmu práv. Osob</t>
  </si>
  <si>
    <t>Daň z příjmu práv. Osob za obec</t>
  </si>
  <si>
    <t>Daň z přidané hodnoty</t>
  </si>
  <si>
    <t>Poplatek za likvidaci komunálního odpadu</t>
  </si>
  <si>
    <t>Poplatek ze psů</t>
  </si>
  <si>
    <t>Správní poplatky</t>
  </si>
  <si>
    <t>Daň z nemovitostí</t>
  </si>
  <si>
    <t>NI. Př.transf. ze st.r. v rám. souh. Dot.</t>
  </si>
  <si>
    <t>Využívání a zneškodňování kom. Odpadu</t>
  </si>
  <si>
    <t>Činnost místní samosprávy</t>
  </si>
  <si>
    <t>Příjmy z pronájmu pozemků</t>
  </si>
  <si>
    <t>Příjmy z pronájmu ost. nem. a jejich část</t>
  </si>
  <si>
    <t>Příjmy a výdaje z úvěr. Finanč. Operací</t>
  </si>
  <si>
    <t>Příjmy z úroků</t>
  </si>
  <si>
    <t>Příjmy z podílů na zisku a dividend</t>
  </si>
  <si>
    <t>Výdaje</t>
  </si>
  <si>
    <t>Rozpočtové výdaje</t>
  </si>
  <si>
    <t>Položka</t>
  </si>
  <si>
    <t>Pěstební činnost</t>
  </si>
  <si>
    <t>Nákup ostatních služeb</t>
  </si>
  <si>
    <t>Silnice</t>
  </si>
  <si>
    <t xml:space="preserve">Výdaje na dodavatel. zajišť. opravy a údržbu  </t>
  </si>
  <si>
    <t>Studená voda</t>
  </si>
  <si>
    <t>Předškolní zařízení</t>
  </si>
  <si>
    <t>Neinv. přísp. zřízeným PO</t>
  </si>
  <si>
    <t>Zálež. kultury, církví a sděl. Prostředků</t>
  </si>
  <si>
    <t>Nákup materiálu</t>
  </si>
  <si>
    <t>Věcné dary</t>
  </si>
  <si>
    <t>Ost. tělovýchovná činnost</t>
  </si>
  <si>
    <t>Veřejné osvětlení</t>
  </si>
  <si>
    <t>Elektrická energie</t>
  </si>
  <si>
    <t>Sběr a odvoz komunálních odpadů</t>
  </si>
  <si>
    <t xml:space="preserve">Požární ochrana – dobrovolná část                 </t>
  </si>
  <si>
    <t>Pohonné hmoty a maziva</t>
  </si>
  <si>
    <t>Služby školení a vzdělávání</t>
  </si>
  <si>
    <t>Nákup služeb</t>
  </si>
  <si>
    <t>Zajištění opravy a údržby</t>
  </si>
  <si>
    <t>Neinv. transfer občanským sdružením</t>
  </si>
  <si>
    <t>Ostatní osobní výdaje</t>
  </si>
  <si>
    <t>Pov. Poj, na veřejné zdrav. Poj.</t>
  </si>
  <si>
    <t>Výdaje na knihy a tiskoviny</t>
  </si>
  <si>
    <t>Drobný hmotný dlouhodobý majetek</t>
  </si>
  <si>
    <t>Služby telekomunikací a radiokomunikací</t>
  </si>
  <si>
    <t>Výdaje na dodavate. zajišť. opravy a údržbu</t>
  </si>
  <si>
    <t>Výdaje na nákup softwaru a poč. Programů</t>
  </si>
  <si>
    <t>Cestovné</t>
  </si>
  <si>
    <t>Výdaje na poř. věcí a služeb – pohoštění</t>
  </si>
  <si>
    <t>ost. neinv. trans.veř.posp.místní úrovni</t>
  </si>
  <si>
    <t>Platby daní a poplatků</t>
  </si>
  <si>
    <t>rezerva dle zákona č.118/2011</t>
  </si>
  <si>
    <t>Příjmy a výdaje z úvěrů a fnančních operací</t>
  </si>
  <si>
    <t>Služby peněžním ústavům</t>
  </si>
  <si>
    <t>Vyvěšeno dne</t>
  </si>
  <si>
    <t>Sejmuto dne</t>
  </si>
  <si>
    <t xml:space="preserve">Paragraf     </t>
  </si>
  <si>
    <t>Paragraf</t>
  </si>
  <si>
    <t xml:space="preserve"> Dary obyvatelstvu</t>
  </si>
  <si>
    <t>Výdaje na dodáv. a pořízení informací</t>
  </si>
  <si>
    <t>Odvod z loterií a podobných her</t>
  </si>
  <si>
    <t>Pěstební čiinost</t>
  </si>
  <si>
    <t>Příjmy z poskytování služeb a výrobků</t>
  </si>
  <si>
    <t>Přijaté nekapitálové příspěvky a náhrady</t>
  </si>
  <si>
    <t>Ostatní příjmy z vlastních činností</t>
  </si>
  <si>
    <t>Nákup materiálu j.n.</t>
  </si>
  <si>
    <t>Poštovní služby</t>
  </si>
  <si>
    <t>Poskytnuté náhrady</t>
  </si>
  <si>
    <t>Neinvestiční transfery obcím</t>
  </si>
  <si>
    <t>Nákup kolků</t>
  </si>
  <si>
    <t>Ostatní neinvestiční výdaje</t>
  </si>
  <si>
    <t>Ostatní fin. Operace</t>
  </si>
  <si>
    <t>Platby daní a popl. Kraj. Obcím a st. F</t>
  </si>
  <si>
    <t>Ostatní neinvest. Výdaje</t>
  </si>
  <si>
    <t>Ost. neinv. transf. nezisk. a podob. organ.</t>
  </si>
  <si>
    <t>Příjmy z prodeje ost. HDM</t>
  </si>
  <si>
    <t>Ochrana obyvatelstva</t>
  </si>
  <si>
    <t>Rezerva na krizová opatření</t>
  </si>
  <si>
    <t>Výdaje na dodavatelské zajištění oprav a údržby</t>
  </si>
  <si>
    <t>Pozemky</t>
  </si>
  <si>
    <t>Platby daní a poplatků st. Rozpočtu</t>
  </si>
  <si>
    <t>Rozpočet Obce Mezilesí na rok 2019</t>
  </si>
  <si>
    <t>Osouhlaseno dne 5.12.2018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</si>
</sst>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2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 indent="3"/>
    </xf>
    <xf numFmtId="0" fontId="3" fillId="0" borderId="0" xfId="0" applyFont="1"/>
    <xf numFmtId="0" fontId="3" fillId="0" borderId="0" xfId="0" applyFont="1" applyAlignment="1">
      <alignment horizontal="left" indent="3"/>
    </xf>
    <xf numFmtId="0" fontId="4" fillId="0" borderId="0" xfId="0" applyFont="1"/>
    <xf numFmtId="0" fontId="4" fillId="0" borderId="0" xfId="0" applyFont="1" applyAlignment="1">
      <alignment horizontal="left" indent="5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/>
    <xf numFmtId="0" fontId="2" fillId="0" borderId="0" xfId="0" applyFont="1" applyAlignme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6"/>
  <sheetViews>
    <sheetView tabSelected="1" workbookViewId="0">
      <selection activeCell="A22" sqref="A22:XFD22"/>
    </sheetView>
  </sheetViews>
  <sheetFormatPr defaultRowHeight="14.4"/>
  <cols>
    <col min="6" max="6" width="14.44140625" customWidth="1"/>
    <col min="7" max="7" width="19.33203125" customWidth="1"/>
    <col min="8" max="8" width="2.88671875" customWidth="1"/>
  </cols>
  <sheetData>
    <row r="1" spans="1:10" ht="27.6">
      <c r="A1" s="7" t="s">
        <v>88</v>
      </c>
      <c r="B1" s="8"/>
      <c r="C1" s="8"/>
      <c r="D1" s="8"/>
      <c r="E1" s="8"/>
      <c r="F1" s="8"/>
      <c r="G1" s="8"/>
      <c r="H1" s="8"/>
      <c r="I1" s="8"/>
    </row>
    <row r="2" spans="1:10" ht="15.6">
      <c r="A2" s="1"/>
    </row>
    <row r="3" spans="1:10" ht="15.6">
      <c r="A3" s="1" t="s">
        <v>0</v>
      </c>
    </row>
    <row r="4" spans="1:10" ht="15.6">
      <c r="A4" s="1"/>
    </row>
    <row r="5" spans="1:10" ht="24.6">
      <c r="A5" s="2" t="s">
        <v>1</v>
      </c>
      <c r="B5" s="9"/>
      <c r="C5" s="9"/>
      <c r="D5" s="9"/>
      <c r="E5" s="9"/>
      <c r="F5" s="9"/>
      <c r="G5" s="5">
        <f>G9+G24+G28+G32+G41</f>
        <v>3269.49</v>
      </c>
    </row>
    <row r="6" spans="1:10">
      <c r="A6" s="9"/>
      <c r="B6" s="9"/>
      <c r="C6" s="9"/>
      <c r="D6" s="9"/>
      <c r="E6" s="9"/>
      <c r="F6" s="9"/>
      <c r="G6" s="9"/>
    </row>
    <row r="7" spans="1:10" ht="15.6">
      <c r="A7" s="1" t="s">
        <v>3</v>
      </c>
      <c r="B7" s="1" t="s">
        <v>63</v>
      </c>
      <c r="C7" s="1" t="s">
        <v>4</v>
      </c>
      <c r="D7" s="9"/>
      <c r="E7" s="9"/>
      <c r="F7" s="9"/>
      <c r="G7" s="1" t="s">
        <v>5</v>
      </c>
    </row>
    <row r="8" spans="1:10" ht="15.6">
      <c r="A8" s="3"/>
      <c r="B8" s="9"/>
      <c r="C8" s="9"/>
      <c r="D8" s="9"/>
      <c r="E8" s="9"/>
      <c r="F8" s="9"/>
      <c r="G8" s="9"/>
    </row>
    <row r="9" spans="1:10" ht="15.6">
      <c r="A9" s="4" t="s">
        <v>2</v>
      </c>
      <c r="B9" s="9"/>
      <c r="C9" s="9"/>
      <c r="D9" s="9"/>
      <c r="E9" s="9"/>
      <c r="F9" s="9"/>
      <c r="G9" s="3">
        <f>SUM(G11:G22)</f>
        <v>2859.67</v>
      </c>
      <c r="H9" s="1"/>
      <c r="I9" s="1"/>
      <c r="J9" s="1"/>
    </row>
    <row r="10" spans="1:10" ht="15.6">
      <c r="A10" s="1"/>
      <c r="B10" s="9"/>
      <c r="C10" s="9"/>
      <c r="D10" s="9"/>
      <c r="E10" s="9"/>
      <c r="F10" s="9"/>
      <c r="G10" s="9"/>
    </row>
    <row r="11" spans="1:10" ht="15.6">
      <c r="A11" s="1">
        <v>1111</v>
      </c>
      <c r="B11" s="1">
        <v>0</v>
      </c>
      <c r="C11" s="10" t="s">
        <v>6</v>
      </c>
      <c r="D11" s="10"/>
      <c r="E11" s="10"/>
      <c r="F11" s="10"/>
      <c r="G11" s="1">
        <v>590.20000000000005</v>
      </c>
    </row>
    <row r="12" spans="1:10" ht="15.6">
      <c r="A12" s="1">
        <v>1112</v>
      </c>
      <c r="B12" s="1">
        <v>0</v>
      </c>
      <c r="C12" s="1" t="s">
        <v>7</v>
      </c>
      <c r="D12" s="9"/>
      <c r="E12" s="1"/>
      <c r="F12" s="9"/>
      <c r="G12" s="1">
        <v>15.9</v>
      </c>
    </row>
    <row r="13" spans="1:10" ht="15.6">
      <c r="A13" s="1">
        <v>1113</v>
      </c>
      <c r="B13" s="1">
        <v>0</v>
      </c>
      <c r="C13" s="1" t="s">
        <v>8</v>
      </c>
      <c r="D13" s="9"/>
      <c r="E13" s="1"/>
      <c r="F13" s="9"/>
      <c r="G13" s="1">
        <v>58.72</v>
      </c>
    </row>
    <row r="14" spans="1:10" ht="15.6">
      <c r="A14" s="1">
        <v>1121</v>
      </c>
      <c r="B14" s="1">
        <v>0</v>
      </c>
      <c r="C14" s="1" t="s">
        <v>9</v>
      </c>
      <c r="D14" s="9"/>
      <c r="E14" s="1"/>
      <c r="F14" s="9"/>
      <c r="G14" s="1">
        <v>602.67999999999995</v>
      </c>
      <c r="I14" s="1"/>
    </row>
    <row r="15" spans="1:10" ht="15.6">
      <c r="A15" s="1">
        <v>1122</v>
      </c>
      <c r="B15" s="1">
        <v>0</v>
      </c>
      <c r="C15" s="1" t="s">
        <v>10</v>
      </c>
      <c r="D15" s="9"/>
      <c r="E15" s="1"/>
      <c r="F15" s="9"/>
      <c r="G15" s="1">
        <v>114.38</v>
      </c>
      <c r="H15" s="1"/>
    </row>
    <row r="16" spans="1:10" ht="15.6">
      <c r="A16" s="1">
        <v>1211</v>
      </c>
      <c r="B16" s="1">
        <v>0</v>
      </c>
      <c r="C16" s="1" t="s">
        <v>11</v>
      </c>
      <c r="D16" s="9"/>
      <c r="E16" s="1"/>
      <c r="F16" s="9"/>
      <c r="G16" s="1">
        <v>1178.43</v>
      </c>
      <c r="H16" s="1"/>
      <c r="I16" s="1"/>
    </row>
    <row r="17" spans="1:10" ht="15.6">
      <c r="A17" s="1">
        <v>1340</v>
      </c>
      <c r="B17" s="1">
        <v>0</v>
      </c>
      <c r="C17" s="1" t="s">
        <v>12</v>
      </c>
      <c r="D17" s="9"/>
      <c r="E17" s="1"/>
      <c r="F17" s="9"/>
      <c r="G17" s="1">
        <v>112.62</v>
      </c>
    </row>
    <row r="18" spans="1:10" ht="15.6">
      <c r="A18" s="1">
        <v>1341</v>
      </c>
      <c r="B18" s="1">
        <v>0</v>
      </c>
      <c r="C18" s="1" t="s">
        <v>13</v>
      </c>
      <c r="D18" s="9"/>
      <c r="E18" s="1"/>
      <c r="F18" s="9"/>
      <c r="G18" s="1">
        <v>3.4</v>
      </c>
    </row>
    <row r="19" spans="1:10" ht="15.6">
      <c r="A19" s="1">
        <v>1361</v>
      </c>
      <c r="B19" s="1">
        <v>0</v>
      </c>
      <c r="C19" s="1" t="s">
        <v>14</v>
      </c>
      <c r="D19" s="9"/>
      <c r="E19" s="1"/>
      <c r="F19" s="9"/>
      <c r="G19" s="1">
        <v>0.2</v>
      </c>
      <c r="H19" s="1"/>
    </row>
    <row r="20" spans="1:10" ht="15.6">
      <c r="A20" s="1">
        <v>1381</v>
      </c>
      <c r="B20" s="1">
        <v>0</v>
      </c>
      <c r="C20" s="1" t="s">
        <v>67</v>
      </c>
      <c r="D20" s="9"/>
      <c r="E20" s="1"/>
      <c r="F20" s="9"/>
      <c r="G20" s="1">
        <v>11.22</v>
      </c>
      <c r="H20" s="1"/>
      <c r="I20" s="1"/>
      <c r="J20" s="1"/>
    </row>
    <row r="21" spans="1:10" ht="15.6">
      <c r="A21" s="1">
        <v>1511</v>
      </c>
      <c r="B21" s="1">
        <v>0</v>
      </c>
      <c r="C21" s="1" t="s">
        <v>15</v>
      </c>
      <c r="D21" s="9"/>
      <c r="E21" s="1"/>
      <c r="F21" s="9"/>
      <c r="G21" s="1">
        <v>114.12</v>
      </c>
      <c r="H21" s="1"/>
      <c r="I21" s="1"/>
      <c r="J21" s="1"/>
    </row>
    <row r="22" spans="1:10" ht="15.6">
      <c r="A22" s="1">
        <v>4112</v>
      </c>
      <c r="B22" s="1">
        <v>0</v>
      </c>
      <c r="C22" s="1" t="s">
        <v>16</v>
      </c>
      <c r="D22" s="9"/>
      <c r="E22" s="1"/>
      <c r="F22" s="9"/>
      <c r="G22" s="1">
        <v>57.8</v>
      </c>
    </row>
    <row r="23" spans="1:10" ht="15.6">
      <c r="A23" s="1"/>
      <c r="B23" s="1"/>
      <c r="C23" s="1"/>
      <c r="D23" s="9"/>
      <c r="E23" s="1"/>
      <c r="F23" s="9"/>
      <c r="G23" s="1"/>
    </row>
    <row r="24" spans="1:10" ht="15.6">
      <c r="A24" s="3" t="s">
        <v>68</v>
      </c>
      <c r="B24" s="9"/>
      <c r="C24" s="3"/>
      <c r="D24" s="9"/>
      <c r="E24" s="9"/>
      <c r="F24" s="9"/>
      <c r="G24" s="3">
        <f>G26</f>
        <v>168.47</v>
      </c>
    </row>
    <row r="25" spans="1:10" ht="15.6">
      <c r="A25" s="3"/>
      <c r="B25" s="9"/>
      <c r="C25" s="3"/>
      <c r="D25" s="9"/>
      <c r="E25" s="9"/>
      <c r="F25" s="9"/>
      <c r="G25" s="3"/>
    </row>
    <row r="26" spans="1:10" ht="15.6">
      <c r="A26" s="1">
        <v>2111</v>
      </c>
      <c r="B26" s="1">
        <v>1031</v>
      </c>
      <c r="C26" s="1" t="s">
        <v>69</v>
      </c>
      <c r="D26" s="9"/>
      <c r="E26" s="9"/>
      <c r="F26" s="9"/>
      <c r="G26" s="1">
        <v>168.47</v>
      </c>
    </row>
    <row r="27" spans="1:10" ht="15.6">
      <c r="A27" s="3"/>
      <c r="B27" s="9"/>
      <c r="C27" s="9"/>
      <c r="D27" s="9"/>
      <c r="E27" s="9"/>
      <c r="F27" s="9"/>
      <c r="G27" s="9"/>
    </row>
    <row r="28" spans="1:10" ht="15.6">
      <c r="A28" s="3" t="s">
        <v>17</v>
      </c>
      <c r="B28" s="9"/>
      <c r="C28" s="9"/>
      <c r="D28" s="9"/>
      <c r="E28" s="9"/>
      <c r="F28" s="9"/>
      <c r="G28" s="3">
        <f>G30</f>
        <v>10</v>
      </c>
    </row>
    <row r="29" spans="1:10" ht="15.6">
      <c r="A29" s="3"/>
      <c r="B29" s="9"/>
      <c r="C29" s="9"/>
      <c r="D29" s="9"/>
      <c r="E29" s="9"/>
      <c r="F29" s="9"/>
      <c r="G29" s="9"/>
    </row>
    <row r="30" spans="1:10" ht="15.6">
      <c r="A30" s="1">
        <v>2324</v>
      </c>
      <c r="B30" s="1">
        <v>3725</v>
      </c>
      <c r="C30" s="1" t="s">
        <v>70</v>
      </c>
      <c r="D30" s="9"/>
      <c r="E30" s="9"/>
      <c r="F30" s="9"/>
      <c r="G30" s="1">
        <v>10</v>
      </c>
    </row>
    <row r="31" spans="1:10" ht="15.6">
      <c r="A31" s="3"/>
      <c r="B31" s="9"/>
      <c r="C31" s="9"/>
      <c r="D31" s="9"/>
      <c r="E31" s="9"/>
      <c r="F31" s="9"/>
      <c r="G31" s="9"/>
    </row>
    <row r="32" spans="1:10" ht="15.6">
      <c r="A32" s="3" t="s">
        <v>18</v>
      </c>
      <c r="B32" s="9"/>
      <c r="C32" s="9"/>
      <c r="D32" s="9"/>
      <c r="E32" s="9"/>
      <c r="F32" s="9"/>
      <c r="G32" s="3">
        <f>SUM(G34:G39)</f>
        <v>230.85</v>
      </c>
    </row>
    <row r="33" spans="1:10" ht="15.6">
      <c r="A33" s="3"/>
      <c r="B33" s="9"/>
      <c r="C33" s="9"/>
      <c r="D33" s="9"/>
      <c r="E33" s="9"/>
      <c r="F33" s="9"/>
      <c r="G33" s="9"/>
    </row>
    <row r="34" spans="1:10" ht="15.6">
      <c r="A34" s="1">
        <v>2119</v>
      </c>
      <c r="B34" s="1">
        <v>6171</v>
      </c>
      <c r="C34" s="1" t="s">
        <v>71</v>
      </c>
      <c r="D34" s="9"/>
      <c r="E34" s="9"/>
      <c r="F34" s="9"/>
      <c r="G34" s="1">
        <v>0</v>
      </c>
    </row>
    <row r="35" spans="1:10" ht="15.6">
      <c r="A35" s="1">
        <v>2131</v>
      </c>
      <c r="B35" s="1">
        <v>6171</v>
      </c>
      <c r="C35" s="1" t="s">
        <v>19</v>
      </c>
      <c r="D35" s="9"/>
      <c r="E35" s="9"/>
      <c r="F35" s="9"/>
      <c r="G35" s="1">
        <v>1.35</v>
      </c>
    </row>
    <row r="36" spans="1:10" ht="15.6">
      <c r="A36" s="1">
        <v>2132</v>
      </c>
      <c r="B36" s="1">
        <v>6171</v>
      </c>
      <c r="C36" s="1" t="s">
        <v>20</v>
      </c>
      <c r="D36" s="9"/>
      <c r="E36" s="9"/>
      <c r="F36" s="9"/>
      <c r="G36" s="1">
        <v>40.5</v>
      </c>
    </row>
    <row r="37" spans="1:10" ht="15.6">
      <c r="A37" s="1">
        <v>2142</v>
      </c>
      <c r="B37" s="1">
        <v>6171</v>
      </c>
      <c r="C37" s="1" t="s">
        <v>23</v>
      </c>
      <c r="D37" s="9"/>
      <c r="E37" s="9"/>
      <c r="F37" s="9"/>
      <c r="G37" s="1">
        <v>25</v>
      </c>
    </row>
    <row r="38" spans="1:10" ht="15.6">
      <c r="A38" s="1">
        <v>2324</v>
      </c>
      <c r="B38" s="1">
        <v>6171</v>
      </c>
      <c r="C38" s="1" t="s">
        <v>70</v>
      </c>
      <c r="D38" s="9"/>
      <c r="E38" s="9"/>
      <c r="F38" s="9"/>
      <c r="G38" s="1">
        <v>33.04</v>
      </c>
    </row>
    <row r="39" spans="1:10" ht="15.6">
      <c r="A39" s="1">
        <v>3113</v>
      </c>
      <c r="B39" s="1">
        <v>6171</v>
      </c>
      <c r="C39" s="1" t="s">
        <v>82</v>
      </c>
      <c r="D39" s="9"/>
      <c r="E39" s="9"/>
      <c r="F39" s="9"/>
      <c r="G39" s="1">
        <v>130.96</v>
      </c>
    </row>
    <row r="40" spans="1:10" ht="15.6">
      <c r="A40" s="3"/>
      <c r="B40" s="9"/>
      <c r="C40" s="9"/>
      <c r="D40" s="9"/>
      <c r="E40" s="9"/>
      <c r="F40" s="9"/>
      <c r="G40" s="9"/>
    </row>
    <row r="41" spans="1:10" ht="15.6">
      <c r="A41" s="3" t="s">
        <v>21</v>
      </c>
      <c r="B41" s="9"/>
      <c r="C41" s="9"/>
      <c r="D41" s="9"/>
      <c r="E41" s="9"/>
      <c r="F41" s="9"/>
      <c r="G41" s="3">
        <f>G43</f>
        <v>0.5</v>
      </c>
    </row>
    <row r="42" spans="1:10" ht="15.6">
      <c r="A42" s="3"/>
      <c r="B42" s="9"/>
      <c r="C42" s="9"/>
      <c r="D42" s="9"/>
      <c r="E42" s="9"/>
      <c r="F42" s="9"/>
      <c r="G42" s="9"/>
    </row>
    <row r="43" spans="1:10" ht="15.6">
      <c r="A43" s="1">
        <v>2141</v>
      </c>
      <c r="B43" s="1">
        <v>6310</v>
      </c>
      <c r="C43" s="1" t="s">
        <v>22</v>
      </c>
      <c r="D43" s="9"/>
      <c r="E43" s="9"/>
      <c r="F43" s="9"/>
      <c r="G43" s="1">
        <v>0.5</v>
      </c>
    </row>
    <row r="44" spans="1:10" ht="15.6">
      <c r="A44" s="1"/>
      <c r="B44" s="1"/>
      <c r="C44" s="1"/>
      <c r="D44" s="9"/>
      <c r="E44" s="9"/>
      <c r="F44" s="9"/>
      <c r="G44" s="1"/>
      <c r="J44" s="3"/>
    </row>
    <row r="45" spans="1:10" ht="42.75" customHeight="1">
      <c r="A45" s="9"/>
      <c r="B45" s="9"/>
      <c r="C45" s="3"/>
      <c r="D45" s="9"/>
      <c r="E45" s="9"/>
      <c r="F45" s="9"/>
      <c r="G45" s="9"/>
    </row>
    <row r="46" spans="1:10" ht="15.6">
      <c r="A46" s="3"/>
      <c r="B46" s="9"/>
      <c r="C46" s="9"/>
      <c r="D46" s="9"/>
      <c r="E46" s="9"/>
      <c r="F46" s="9"/>
      <c r="G46" s="9"/>
    </row>
    <row r="47" spans="1:10" ht="24.6">
      <c r="A47" s="6" t="s">
        <v>24</v>
      </c>
      <c r="B47" s="9"/>
      <c r="C47" s="9"/>
      <c r="D47" s="9"/>
      <c r="E47" s="9"/>
      <c r="F47" s="9"/>
      <c r="G47" s="5">
        <f>G53+G59+G63+G67+G78+G82+G88+G92+G101+G74+G131+G136+G127</f>
        <v>3269.4900000000002</v>
      </c>
    </row>
    <row r="48" spans="1:10">
      <c r="A48" s="9"/>
      <c r="B48" s="9"/>
      <c r="C48" s="9"/>
      <c r="D48" s="9"/>
      <c r="E48" s="9"/>
      <c r="F48" s="9"/>
      <c r="G48" s="9"/>
    </row>
    <row r="49" spans="1:7" ht="15.6">
      <c r="A49" s="1" t="s">
        <v>26</v>
      </c>
      <c r="B49" s="1" t="s">
        <v>64</v>
      </c>
      <c r="C49" s="1" t="s">
        <v>4</v>
      </c>
      <c r="D49" s="9"/>
      <c r="E49" s="9"/>
      <c r="F49" s="9"/>
      <c r="G49" s="1" t="s">
        <v>5</v>
      </c>
    </row>
    <row r="50" spans="1:7" ht="15.6">
      <c r="A50" s="3"/>
      <c r="B50" s="9"/>
      <c r="C50" s="9"/>
      <c r="D50" s="9"/>
      <c r="E50" s="9"/>
      <c r="F50" s="9"/>
      <c r="G50" s="9"/>
    </row>
    <row r="51" spans="1:7" ht="15.6">
      <c r="A51" s="4" t="s">
        <v>25</v>
      </c>
      <c r="B51" s="9"/>
      <c r="C51" s="9"/>
      <c r="D51" s="9"/>
      <c r="E51" s="9"/>
      <c r="F51" s="9"/>
      <c r="G51" s="9"/>
    </row>
    <row r="52" spans="1:7" ht="15.6">
      <c r="A52" s="1"/>
      <c r="B52" s="9"/>
      <c r="C52" s="9"/>
      <c r="D52" s="9"/>
      <c r="E52" s="9"/>
      <c r="F52" s="9"/>
      <c r="G52" s="9"/>
    </row>
    <row r="53" spans="1:7" ht="15.6">
      <c r="A53" s="3" t="s">
        <v>27</v>
      </c>
      <c r="B53" s="9"/>
      <c r="C53" s="9"/>
      <c r="D53" s="9"/>
      <c r="E53" s="9"/>
      <c r="F53" s="9"/>
      <c r="G53" s="3">
        <f>G56+G57+G55</f>
        <v>30.4</v>
      </c>
    </row>
    <row r="54" spans="1:7" ht="15.6">
      <c r="A54" s="3"/>
      <c r="B54" s="9"/>
      <c r="C54" s="9"/>
      <c r="D54" s="9"/>
      <c r="E54" s="9"/>
      <c r="F54" s="9"/>
      <c r="G54" s="3"/>
    </row>
    <row r="55" spans="1:7" ht="15.6">
      <c r="A55" s="1">
        <v>5021</v>
      </c>
      <c r="B55" s="1">
        <v>1031</v>
      </c>
      <c r="C55" s="1" t="s">
        <v>47</v>
      </c>
      <c r="D55" s="1"/>
      <c r="E55" s="1"/>
      <c r="F55" s="1"/>
      <c r="G55" s="1">
        <v>10.4</v>
      </c>
    </row>
    <row r="56" spans="1:7" ht="15.6">
      <c r="A56" s="1">
        <v>5139</v>
      </c>
      <c r="B56" s="1">
        <v>1031</v>
      </c>
      <c r="C56" s="1" t="s">
        <v>72</v>
      </c>
      <c r="D56" s="9"/>
      <c r="E56" s="9"/>
      <c r="F56" s="9"/>
      <c r="G56" s="1">
        <v>5</v>
      </c>
    </row>
    <row r="57" spans="1:7" ht="15.6">
      <c r="A57" s="1">
        <v>5169</v>
      </c>
      <c r="B57" s="1">
        <v>1031</v>
      </c>
      <c r="C57" s="1" t="s">
        <v>28</v>
      </c>
      <c r="D57" s="9"/>
      <c r="E57" s="9"/>
      <c r="F57" s="9"/>
      <c r="G57" s="1">
        <v>15</v>
      </c>
    </row>
    <row r="58" spans="1:7" ht="15.6">
      <c r="A58" s="1"/>
      <c r="B58" s="9"/>
      <c r="C58" s="9"/>
      <c r="D58" s="9"/>
      <c r="E58" s="9"/>
      <c r="F58" s="9"/>
      <c r="G58" s="9"/>
    </row>
    <row r="59" spans="1:7" ht="15.6">
      <c r="A59" s="3" t="s">
        <v>29</v>
      </c>
      <c r="B59" s="9"/>
      <c r="C59" s="9"/>
      <c r="D59" s="9"/>
      <c r="E59" s="9"/>
      <c r="F59" s="9"/>
      <c r="G59" s="3">
        <f>G61</f>
        <v>60</v>
      </c>
    </row>
    <row r="60" spans="1:7" ht="15.6">
      <c r="A60" s="3"/>
      <c r="B60" s="9"/>
      <c r="C60" s="9"/>
      <c r="D60" s="9"/>
      <c r="E60" s="9"/>
      <c r="F60" s="9"/>
      <c r="G60" s="3"/>
    </row>
    <row r="61" spans="1:7" ht="15.6">
      <c r="A61" s="1">
        <v>5171</v>
      </c>
      <c r="B61" s="1">
        <v>2212</v>
      </c>
      <c r="C61" s="1" t="s">
        <v>30</v>
      </c>
      <c r="D61" s="9"/>
      <c r="E61" s="9"/>
      <c r="F61" s="9"/>
      <c r="G61" s="1">
        <v>60</v>
      </c>
    </row>
    <row r="62" spans="1:7" ht="15.6">
      <c r="A62" s="1"/>
      <c r="B62" s="9"/>
      <c r="C62" s="9"/>
      <c r="D62" s="9"/>
      <c r="E62" s="9"/>
      <c r="F62" s="9"/>
      <c r="G62" s="9"/>
    </row>
    <row r="63" spans="1:7" ht="16.5" customHeight="1">
      <c r="A63" s="3" t="s">
        <v>32</v>
      </c>
      <c r="B63" s="9"/>
      <c r="C63" s="9"/>
      <c r="D63" s="9"/>
      <c r="E63" s="9"/>
      <c r="F63" s="9"/>
      <c r="G63" s="3">
        <f>G65</f>
        <v>5</v>
      </c>
    </row>
    <row r="64" spans="1:7" ht="16.5" customHeight="1">
      <c r="A64" s="3"/>
      <c r="B64" s="9"/>
      <c r="C64" s="9"/>
      <c r="D64" s="9"/>
      <c r="E64" s="9"/>
      <c r="F64" s="9"/>
      <c r="G64" s="3"/>
    </row>
    <row r="65" spans="1:7" ht="15.6">
      <c r="A65" s="1">
        <v>5331</v>
      </c>
      <c r="B65" s="1">
        <v>3111</v>
      </c>
      <c r="C65" s="1" t="s">
        <v>33</v>
      </c>
      <c r="D65" s="9"/>
      <c r="E65" s="9"/>
      <c r="F65" s="9"/>
      <c r="G65" s="1">
        <v>5</v>
      </c>
    </row>
    <row r="66" spans="1:7" ht="15.6">
      <c r="A66" s="1"/>
      <c r="B66" s="9"/>
      <c r="C66" s="9"/>
      <c r="D66" s="9"/>
      <c r="E66" s="9"/>
      <c r="F66" s="9"/>
      <c r="G66" s="9"/>
    </row>
    <row r="67" spans="1:7" ht="15.6">
      <c r="A67" s="3" t="s">
        <v>34</v>
      </c>
      <c r="B67" s="9"/>
      <c r="C67" s="9"/>
      <c r="D67" s="9"/>
      <c r="E67" s="9"/>
      <c r="F67" s="9"/>
      <c r="G67" s="3">
        <f>SUM(G69:G72)</f>
        <v>64.5</v>
      </c>
    </row>
    <row r="68" spans="1:7" ht="15.6">
      <c r="A68" s="3"/>
      <c r="B68" s="9"/>
      <c r="C68" s="9"/>
      <c r="D68" s="9"/>
      <c r="E68" s="9"/>
      <c r="F68" s="9"/>
      <c r="G68" s="3"/>
    </row>
    <row r="69" spans="1:7" ht="15.6">
      <c r="A69" s="1">
        <v>5139</v>
      </c>
      <c r="B69" s="1">
        <v>3399</v>
      </c>
      <c r="C69" s="1" t="s">
        <v>35</v>
      </c>
      <c r="D69" s="9"/>
      <c r="E69" s="9"/>
      <c r="F69" s="9"/>
      <c r="G69" s="1">
        <v>30</v>
      </c>
    </row>
    <row r="70" spans="1:7" ht="15.6">
      <c r="A70" s="1">
        <v>5169</v>
      </c>
      <c r="B70" s="1">
        <v>3399</v>
      </c>
      <c r="C70" s="1" t="s">
        <v>28</v>
      </c>
      <c r="D70" s="9"/>
      <c r="E70" s="9"/>
      <c r="F70" s="9"/>
      <c r="G70" s="1">
        <v>11</v>
      </c>
    </row>
    <row r="71" spans="1:7" ht="15.6">
      <c r="A71" s="1">
        <v>5194</v>
      </c>
      <c r="B71" s="1">
        <v>3399</v>
      </c>
      <c r="C71" s="1" t="s">
        <v>36</v>
      </c>
      <c r="D71" s="9"/>
      <c r="E71" s="9"/>
      <c r="F71" s="9"/>
      <c r="G71" s="1">
        <v>8.5</v>
      </c>
    </row>
    <row r="72" spans="1:7" ht="15.6">
      <c r="A72" s="1">
        <v>5492</v>
      </c>
      <c r="B72" s="1">
        <v>3399</v>
      </c>
      <c r="C72" s="1" t="s">
        <v>65</v>
      </c>
      <c r="D72" s="9"/>
      <c r="E72" s="9"/>
      <c r="F72" s="9"/>
      <c r="G72" s="1">
        <v>15</v>
      </c>
    </row>
    <row r="73" spans="1:7" ht="15.6">
      <c r="A73" s="1"/>
      <c r="B73" s="9"/>
      <c r="C73" s="9"/>
      <c r="D73" s="9"/>
      <c r="E73" s="9"/>
      <c r="F73" s="9"/>
      <c r="G73" s="9"/>
    </row>
    <row r="74" spans="1:7" ht="15.6">
      <c r="A74" s="3" t="s">
        <v>83</v>
      </c>
      <c r="B74" s="9"/>
      <c r="C74" s="9"/>
      <c r="D74" s="9"/>
      <c r="E74" s="9"/>
      <c r="F74" s="9"/>
      <c r="G74" s="3">
        <f>G76</f>
        <v>15</v>
      </c>
    </row>
    <row r="75" spans="1:7" ht="15.6">
      <c r="A75" s="3"/>
      <c r="B75" s="9"/>
      <c r="C75" s="9"/>
      <c r="D75" s="9"/>
      <c r="E75" s="9"/>
      <c r="F75" s="9"/>
      <c r="G75" s="9"/>
    </row>
    <row r="76" spans="1:7" ht="15.6">
      <c r="A76" s="1">
        <v>5213</v>
      </c>
      <c r="B76" s="1">
        <v>5903</v>
      </c>
      <c r="C76" s="1" t="s">
        <v>84</v>
      </c>
      <c r="D76" s="9"/>
      <c r="E76" s="9"/>
      <c r="F76" s="9"/>
      <c r="G76" s="1">
        <v>15</v>
      </c>
    </row>
    <row r="77" spans="1:7" ht="15.6">
      <c r="A77" s="1"/>
      <c r="B77" s="9"/>
      <c r="C77" s="9"/>
      <c r="D77" s="9"/>
      <c r="E77" s="9"/>
      <c r="F77" s="9"/>
      <c r="G77" s="9"/>
    </row>
    <row r="78" spans="1:7" ht="15.6">
      <c r="A78" s="3" t="s">
        <v>37</v>
      </c>
      <c r="B78" s="9"/>
      <c r="C78" s="9"/>
      <c r="D78" s="9"/>
      <c r="E78" s="9"/>
      <c r="F78" s="9"/>
      <c r="G78" s="3">
        <f>G80</f>
        <v>175</v>
      </c>
    </row>
    <row r="79" spans="1:7" ht="15.6">
      <c r="A79" s="3"/>
      <c r="B79" s="9"/>
      <c r="C79" s="9"/>
      <c r="D79" s="9"/>
      <c r="E79" s="9"/>
      <c r="F79" s="9"/>
      <c r="G79" s="3"/>
    </row>
    <row r="80" spans="1:7" ht="15.6">
      <c r="A80" s="1">
        <v>5229</v>
      </c>
      <c r="B80" s="1">
        <v>3419</v>
      </c>
      <c r="C80" s="1" t="s">
        <v>81</v>
      </c>
      <c r="D80" s="9"/>
      <c r="E80" s="9"/>
      <c r="F80" s="9"/>
      <c r="G80" s="1">
        <v>175</v>
      </c>
    </row>
    <row r="81" spans="1:7" ht="15.6">
      <c r="A81" s="1"/>
      <c r="B81" s="9"/>
      <c r="C81" s="9"/>
      <c r="D81" s="9"/>
      <c r="E81" s="9"/>
      <c r="F81" s="9"/>
      <c r="G81" s="9"/>
    </row>
    <row r="82" spans="1:7" ht="15.6">
      <c r="A82" s="3" t="s">
        <v>38</v>
      </c>
      <c r="B82" s="9"/>
      <c r="C82" s="9"/>
      <c r="D82" s="9"/>
      <c r="E82" s="9"/>
      <c r="F82" s="9"/>
      <c r="G82" s="3">
        <f>G84+G85+G86</f>
        <v>115</v>
      </c>
    </row>
    <row r="83" spans="1:7" ht="15.6">
      <c r="A83" s="3"/>
      <c r="B83" s="9"/>
      <c r="C83" s="9"/>
      <c r="D83" s="9"/>
      <c r="E83" s="9"/>
      <c r="F83" s="9"/>
      <c r="G83" s="3"/>
    </row>
    <row r="84" spans="1:7" ht="15.6">
      <c r="A84" s="1">
        <v>5154</v>
      </c>
      <c r="B84" s="1">
        <v>3631</v>
      </c>
      <c r="C84" s="1" t="s">
        <v>39</v>
      </c>
      <c r="D84" s="9"/>
      <c r="E84" s="9"/>
      <c r="F84" s="9"/>
      <c r="G84" s="1">
        <v>98</v>
      </c>
    </row>
    <row r="85" spans="1:7" ht="15.6">
      <c r="A85" s="1">
        <v>5169</v>
      </c>
      <c r="B85" s="1">
        <v>3631</v>
      </c>
      <c r="C85" s="1" t="s">
        <v>28</v>
      </c>
      <c r="D85" s="9"/>
      <c r="E85" s="9"/>
      <c r="F85" s="9"/>
      <c r="G85" s="1">
        <v>10</v>
      </c>
    </row>
    <row r="86" spans="1:7" ht="15.6">
      <c r="A86" s="1">
        <v>5171</v>
      </c>
      <c r="B86" s="1">
        <v>3631</v>
      </c>
      <c r="C86" s="1" t="s">
        <v>85</v>
      </c>
      <c r="D86" s="9"/>
      <c r="E86" s="9"/>
      <c r="F86" s="9"/>
      <c r="G86" s="1">
        <v>7</v>
      </c>
    </row>
    <row r="87" spans="1:7" ht="15.6">
      <c r="A87" s="1"/>
      <c r="B87" s="9"/>
      <c r="C87" s="9"/>
      <c r="D87" s="9"/>
      <c r="E87" s="9"/>
      <c r="F87" s="9"/>
      <c r="G87" s="9"/>
    </row>
    <row r="88" spans="1:7" ht="15.6">
      <c r="A88" s="3" t="s">
        <v>40</v>
      </c>
      <c r="B88" s="9"/>
      <c r="C88" s="9"/>
      <c r="D88" s="9"/>
      <c r="E88" s="9"/>
      <c r="F88" s="9"/>
      <c r="G88" s="3">
        <f>G90</f>
        <v>186.5</v>
      </c>
    </row>
    <row r="89" spans="1:7" ht="15.6">
      <c r="A89" s="3"/>
      <c r="B89" s="9"/>
      <c r="C89" s="9"/>
      <c r="D89" s="9"/>
      <c r="E89" s="9"/>
      <c r="F89" s="9"/>
      <c r="G89" s="3"/>
    </row>
    <row r="90" spans="1:7" ht="15.6">
      <c r="A90" s="1">
        <v>5169</v>
      </c>
      <c r="B90" s="1">
        <v>3722</v>
      </c>
      <c r="C90" s="1" t="s">
        <v>28</v>
      </c>
      <c r="D90" s="9"/>
      <c r="E90" s="9"/>
      <c r="F90" s="9"/>
      <c r="G90" s="1">
        <v>186.5</v>
      </c>
    </row>
    <row r="91" spans="1:7" ht="15.6">
      <c r="A91" s="1"/>
      <c r="B91" s="9"/>
      <c r="C91" s="9"/>
      <c r="D91" s="9"/>
      <c r="E91" s="9"/>
      <c r="F91" s="9"/>
      <c r="G91" s="9"/>
    </row>
    <row r="92" spans="1:7" ht="15.6">
      <c r="A92" s="3" t="s">
        <v>41</v>
      </c>
      <c r="B92" s="9"/>
      <c r="C92" s="9"/>
      <c r="D92" s="9"/>
      <c r="E92" s="9"/>
      <c r="F92" s="9"/>
      <c r="G92" s="3">
        <f>SUM(G94:G99)</f>
        <v>100</v>
      </c>
    </row>
    <row r="93" spans="1:7" ht="15.6">
      <c r="A93" s="3"/>
      <c r="B93" s="9"/>
      <c r="C93" s="9"/>
      <c r="D93" s="9"/>
      <c r="E93" s="9"/>
      <c r="F93" s="9"/>
      <c r="G93" s="3"/>
    </row>
    <row r="94" spans="1:7" ht="15.6">
      <c r="A94" s="1">
        <v>5139</v>
      </c>
      <c r="B94" s="1">
        <v>5512</v>
      </c>
      <c r="C94" s="1" t="s">
        <v>35</v>
      </c>
      <c r="D94" s="9"/>
      <c r="E94" s="9"/>
      <c r="F94" s="9"/>
      <c r="G94" s="1">
        <v>35</v>
      </c>
    </row>
    <row r="95" spans="1:7" ht="15.6">
      <c r="A95" s="1">
        <v>5156</v>
      </c>
      <c r="B95" s="1">
        <v>5512</v>
      </c>
      <c r="C95" s="1" t="s">
        <v>42</v>
      </c>
      <c r="D95" s="9"/>
      <c r="E95" s="9"/>
      <c r="F95" s="9"/>
      <c r="G95" s="1">
        <v>5</v>
      </c>
    </row>
    <row r="96" spans="1:7" ht="15.6">
      <c r="A96" s="1">
        <v>5167</v>
      </c>
      <c r="B96" s="1">
        <v>5512</v>
      </c>
      <c r="C96" s="1" t="s">
        <v>43</v>
      </c>
      <c r="D96" s="9"/>
      <c r="E96" s="9"/>
      <c r="F96" s="9"/>
      <c r="G96" s="1">
        <v>10</v>
      </c>
    </row>
    <row r="97" spans="1:7" ht="15.6">
      <c r="A97" s="1">
        <v>5169</v>
      </c>
      <c r="B97" s="1">
        <v>5512</v>
      </c>
      <c r="C97" s="1" t="s">
        <v>44</v>
      </c>
      <c r="D97" s="9"/>
      <c r="E97" s="9"/>
      <c r="F97" s="9"/>
      <c r="G97" s="1">
        <v>5</v>
      </c>
    </row>
    <row r="98" spans="1:7" ht="15.6">
      <c r="A98" s="1">
        <v>5171</v>
      </c>
      <c r="B98" s="1">
        <v>5512</v>
      </c>
      <c r="C98" s="1" t="s">
        <v>45</v>
      </c>
      <c r="D98" s="9"/>
      <c r="E98" s="9"/>
      <c r="F98" s="9"/>
      <c r="G98" s="1">
        <v>5</v>
      </c>
    </row>
    <row r="99" spans="1:7" ht="15.6">
      <c r="A99" s="1">
        <v>5222</v>
      </c>
      <c r="B99" s="1">
        <v>5512</v>
      </c>
      <c r="C99" s="1" t="s">
        <v>46</v>
      </c>
      <c r="D99" s="9"/>
      <c r="E99" s="9"/>
      <c r="F99" s="9"/>
      <c r="G99" s="1">
        <v>40</v>
      </c>
    </row>
    <row r="100" spans="1:7" ht="15.6">
      <c r="A100" s="1"/>
      <c r="B100" s="9"/>
      <c r="C100" s="9"/>
      <c r="D100" s="9"/>
      <c r="E100" s="9"/>
      <c r="F100" s="9"/>
      <c r="G100" s="9"/>
    </row>
    <row r="101" spans="1:7" ht="15.6">
      <c r="A101" s="3" t="s">
        <v>18</v>
      </c>
      <c r="B101" s="9"/>
      <c r="C101" s="9"/>
      <c r="D101" s="9"/>
      <c r="E101" s="9"/>
      <c r="F101" s="9"/>
      <c r="G101" s="3">
        <f>SUM(G103:G125)</f>
        <v>2239.09</v>
      </c>
    </row>
    <row r="102" spans="1:7" ht="15.6">
      <c r="A102" s="1"/>
      <c r="B102" s="9"/>
      <c r="C102" s="9"/>
      <c r="D102" s="9"/>
      <c r="E102" s="9"/>
      <c r="F102" s="9"/>
      <c r="G102" s="9"/>
    </row>
    <row r="103" spans="1:7" ht="15.6">
      <c r="A103" s="1">
        <v>5021</v>
      </c>
      <c r="B103" s="1">
        <v>6171</v>
      </c>
      <c r="C103" s="1" t="s">
        <v>47</v>
      </c>
      <c r="D103" s="9"/>
      <c r="E103" s="9"/>
      <c r="F103" s="9"/>
      <c r="G103" s="1">
        <v>265</v>
      </c>
    </row>
    <row r="104" spans="1:7" ht="15.6">
      <c r="A104" s="1">
        <v>5032</v>
      </c>
      <c r="B104" s="1">
        <v>6171</v>
      </c>
      <c r="C104" s="1" t="s">
        <v>48</v>
      </c>
      <c r="D104" s="9"/>
      <c r="E104" s="9"/>
      <c r="F104" s="9"/>
      <c r="G104" s="1">
        <v>15</v>
      </c>
    </row>
    <row r="105" spans="1:7" ht="15.6">
      <c r="A105" s="1">
        <v>5136</v>
      </c>
      <c r="B105" s="1">
        <v>6171</v>
      </c>
      <c r="C105" s="1" t="s">
        <v>49</v>
      </c>
      <c r="D105" s="9"/>
      <c r="E105" s="9"/>
      <c r="F105" s="9"/>
      <c r="G105" s="1">
        <v>9</v>
      </c>
    </row>
    <row r="106" spans="1:7" ht="15.6">
      <c r="A106" s="1">
        <v>5137</v>
      </c>
      <c r="B106" s="1">
        <v>6171</v>
      </c>
      <c r="C106" s="1" t="s">
        <v>50</v>
      </c>
      <c r="D106" s="9"/>
      <c r="E106" s="9"/>
      <c r="F106" s="9"/>
      <c r="G106" s="1">
        <v>35</v>
      </c>
    </row>
    <row r="107" spans="1:7" ht="15.6">
      <c r="A107" s="1">
        <v>5139</v>
      </c>
      <c r="B107" s="1">
        <v>6171</v>
      </c>
      <c r="C107" s="1" t="s">
        <v>35</v>
      </c>
      <c r="D107" s="9"/>
      <c r="E107" s="9"/>
      <c r="F107" s="9"/>
      <c r="G107" s="1">
        <v>50</v>
      </c>
    </row>
    <row r="108" spans="1:7" ht="15.6">
      <c r="A108" s="1">
        <v>5151</v>
      </c>
      <c r="B108" s="1">
        <v>6171</v>
      </c>
      <c r="C108" s="1" t="s">
        <v>31</v>
      </c>
      <c r="D108" s="9"/>
      <c r="E108" s="9"/>
      <c r="F108" s="9"/>
      <c r="G108" s="1">
        <v>1</v>
      </c>
    </row>
    <row r="109" spans="1:7" ht="15.6">
      <c r="A109" s="1">
        <v>5156</v>
      </c>
      <c r="B109" s="1">
        <v>6171</v>
      </c>
      <c r="C109" s="1" t="s">
        <v>42</v>
      </c>
      <c r="D109" s="9"/>
      <c r="E109" s="9"/>
      <c r="F109" s="9"/>
      <c r="G109" s="1">
        <v>5</v>
      </c>
    </row>
    <row r="110" spans="1:7" ht="15.6">
      <c r="A110" s="1">
        <v>5161</v>
      </c>
      <c r="B110" s="1">
        <v>6171</v>
      </c>
      <c r="C110" s="1" t="s">
        <v>73</v>
      </c>
      <c r="D110" s="9"/>
      <c r="E110" s="9"/>
      <c r="F110" s="9"/>
      <c r="G110" s="1">
        <v>1.5</v>
      </c>
    </row>
    <row r="111" spans="1:7" ht="15.6">
      <c r="A111" s="1">
        <v>5162</v>
      </c>
      <c r="B111" s="1">
        <v>6171</v>
      </c>
      <c r="C111" s="1" t="s">
        <v>51</v>
      </c>
      <c r="D111" s="9"/>
      <c r="E111" s="9"/>
      <c r="F111" s="9"/>
      <c r="G111" s="1">
        <v>9</v>
      </c>
    </row>
    <row r="112" spans="1:7" ht="15.6">
      <c r="A112" s="1">
        <v>5166</v>
      </c>
      <c r="B112" s="1">
        <v>6171</v>
      </c>
      <c r="C112" s="1" t="s">
        <v>66</v>
      </c>
      <c r="D112" s="9"/>
      <c r="E112" s="9"/>
      <c r="F112" s="9"/>
      <c r="G112" s="1">
        <v>23.97</v>
      </c>
    </row>
    <row r="113" spans="1:7" ht="15.6">
      <c r="A113" s="1">
        <v>5169</v>
      </c>
      <c r="B113" s="1">
        <v>6171</v>
      </c>
      <c r="C113" s="1" t="s">
        <v>28</v>
      </c>
      <c r="D113" s="9"/>
      <c r="E113" s="9"/>
      <c r="F113" s="9"/>
      <c r="G113" s="1">
        <v>227.75</v>
      </c>
    </row>
    <row r="114" spans="1:7" ht="15.6">
      <c r="A114" s="1">
        <v>5171</v>
      </c>
      <c r="B114" s="1">
        <v>6171</v>
      </c>
      <c r="C114" s="1" t="s">
        <v>52</v>
      </c>
      <c r="D114" s="9"/>
      <c r="E114" s="9"/>
      <c r="F114" s="9"/>
      <c r="G114" s="1">
        <v>885</v>
      </c>
    </row>
    <row r="115" spans="1:7" ht="15.6">
      <c r="A115" s="1">
        <v>5172</v>
      </c>
      <c r="B115" s="1">
        <v>6171</v>
      </c>
      <c r="C115" s="1" t="s">
        <v>53</v>
      </c>
      <c r="D115" s="9"/>
      <c r="E115" s="9"/>
      <c r="F115" s="9"/>
      <c r="G115" s="1">
        <v>11</v>
      </c>
    </row>
    <row r="116" spans="1:7" ht="15.6">
      <c r="A116" s="1">
        <v>5173</v>
      </c>
      <c r="B116" s="1">
        <v>6171</v>
      </c>
      <c r="C116" s="1" t="s">
        <v>54</v>
      </c>
      <c r="D116" s="9"/>
      <c r="E116" s="9"/>
      <c r="F116" s="9"/>
      <c r="G116" s="1">
        <v>10</v>
      </c>
    </row>
    <row r="117" spans="1:7" ht="15.6">
      <c r="A117" s="1">
        <v>5175</v>
      </c>
      <c r="B117" s="1">
        <v>6171</v>
      </c>
      <c r="C117" s="1" t="s">
        <v>55</v>
      </c>
      <c r="D117" s="9"/>
      <c r="E117" s="9"/>
      <c r="F117" s="9"/>
      <c r="G117" s="1">
        <v>10</v>
      </c>
    </row>
    <row r="118" spans="1:7" ht="15.6">
      <c r="A118" s="1">
        <v>5192</v>
      </c>
      <c r="B118" s="1">
        <v>6171</v>
      </c>
      <c r="C118" s="1" t="s">
        <v>74</v>
      </c>
      <c r="D118" s="9"/>
      <c r="E118" s="9"/>
      <c r="F118" s="9"/>
      <c r="G118" s="1">
        <v>2</v>
      </c>
    </row>
    <row r="119" spans="1:7" ht="15.6">
      <c r="A119" s="1">
        <v>5321</v>
      </c>
      <c r="B119" s="1">
        <v>6171</v>
      </c>
      <c r="C119" s="1" t="s">
        <v>75</v>
      </c>
      <c r="D119" s="9"/>
      <c r="E119" s="9"/>
      <c r="F119" s="9"/>
      <c r="G119" s="1">
        <v>1.5</v>
      </c>
    </row>
    <row r="120" spans="1:7" ht="15.6">
      <c r="A120" s="1">
        <v>5329</v>
      </c>
      <c r="B120" s="1">
        <v>6171</v>
      </c>
      <c r="C120" s="1" t="s">
        <v>56</v>
      </c>
      <c r="D120" s="9"/>
      <c r="E120" s="9"/>
      <c r="F120" s="9"/>
      <c r="G120" s="1">
        <v>2.37</v>
      </c>
    </row>
    <row r="121" spans="1:7" ht="15.6">
      <c r="A121" s="1">
        <v>5361</v>
      </c>
      <c r="B121" s="1">
        <v>6171</v>
      </c>
      <c r="C121" s="1" t="s">
        <v>76</v>
      </c>
      <c r="D121" s="9"/>
      <c r="E121" s="9"/>
      <c r="F121" s="9"/>
      <c r="G121" s="1">
        <v>1</v>
      </c>
    </row>
    <row r="122" spans="1:7" ht="15.6">
      <c r="A122" s="1">
        <v>5362</v>
      </c>
      <c r="B122" s="1">
        <v>6171</v>
      </c>
      <c r="C122" s="1" t="s">
        <v>57</v>
      </c>
      <c r="D122" s="9"/>
      <c r="E122" s="9"/>
      <c r="F122" s="9"/>
      <c r="G122" s="1">
        <v>13</v>
      </c>
    </row>
    <row r="123" spans="1:7" ht="15.6">
      <c r="A123" s="1">
        <v>5901</v>
      </c>
      <c r="B123" s="1">
        <v>6171</v>
      </c>
      <c r="C123" s="1" t="s">
        <v>58</v>
      </c>
      <c r="D123" s="9"/>
      <c r="E123" s="9"/>
      <c r="F123" s="9"/>
      <c r="G123" s="1">
        <v>10</v>
      </c>
    </row>
    <row r="124" spans="1:7" ht="15.6">
      <c r="A124" s="1">
        <v>5909</v>
      </c>
      <c r="B124" s="1">
        <v>6171</v>
      </c>
      <c r="C124" s="1" t="s">
        <v>77</v>
      </c>
      <c r="D124" s="9"/>
      <c r="E124" s="9"/>
      <c r="F124" s="9"/>
      <c r="G124" s="1">
        <v>1</v>
      </c>
    </row>
    <row r="125" spans="1:7" ht="15.6">
      <c r="A125" s="1">
        <v>6130</v>
      </c>
      <c r="B125" s="1">
        <v>6171</v>
      </c>
      <c r="C125" s="1" t="s">
        <v>86</v>
      </c>
      <c r="D125" s="9"/>
      <c r="E125" s="9"/>
      <c r="F125" s="9"/>
      <c r="G125" s="1">
        <v>650</v>
      </c>
    </row>
    <row r="126" spans="1:7" ht="15.6">
      <c r="A126" s="1"/>
      <c r="B126" s="9"/>
      <c r="C126" s="9"/>
      <c r="D126" s="9"/>
      <c r="E126" s="9"/>
      <c r="F126" s="9"/>
      <c r="G126" s="9"/>
    </row>
    <row r="127" spans="1:7" ht="15.6">
      <c r="A127" s="3" t="s">
        <v>59</v>
      </c>
      <c r="B127" s="9"/>
      <c r="C127" s="9"/>
      <c r="D127" s="9"/>
      <c r="E127" s="9"/>
      <c r="F127" s="9"/>
      <c r="G127" s="3">
        <f>G129</f>
        <v>4</v>
      </c>
    </row>
    <row r="128" spans="1:7" ht="15.6">
      <c r="A128" s="3"/>
      <c r="B128" s="9"/>
      <c r="C128" s="9"/>
      <c r="D128" s="9"/>
      <c r="E128" s="9"/>
      <c r="F128" s="9"/>
      <c r="G128" s="9"/>
    </row>
    <row r="129" spans="1:7" ht="15.6">
      <c r="A129" s="1">
        <v>5163</v>
      </c>
      <c r="B129" s="1">
        <v>6310</v>
      </c>
      <c r="C129" s="1" t="s">
        <v>60</v>
      </c>
      <c r="D129" s="9"/>
      <c r="E129" s="9"/>
      <c r="F129" s="9"/>
      <c r="G129" s="1">
        <v>4</v>
      </c>
    </row>
    <row r="130" spans="1:7" ht="15.6">
      <c r="A130" s="1"/>
      <c r="B130" s="9"/>
      <c r="C130" s="9"/>
      <c r="D130" s="9"/>
      <c r="E130" s="9"/>
      <c r="F130" s="9"/>
      <c r="G130" s="9"/>
    </row>
    <row r="131" spans="1:7" ht="15.6">
      <c r="A131" s="3" t="s">
        <v>78</v>
      </c>
      <c r="B131" s="9"/>
      <c r="C131" s="9"/>
      <c r="D131" s="9"/>
      <c r="E131" s="9"/>
      <c r="F131" s="9"/>
      <c r="G131" s="3">
        <f>G134+G133</f>
        <v>165</v>
      </c>
    </row>
    <row r="132" spans="1:7" ht="15.6">
      <c r="A132" s="3"/>
      <c r="B132" s="9"/>
      <c r="C132" s="9"/>
      <c r="D132" s="9"/>
      <c r="E132" s="9"/>
      <c r="F132" s="9"/>
      <c r="G132" s="9"/>
    </row>
    <row r="133" spans="1:7" ht="15.6">
      <c r="A133" s="1">
        <v>5362</v>
      </c>
      <c r="B133" s="1">
        <v>6399</v>
      </c>
      <c r="C133" s="1" t="s">
        <v>87</v>
      </c>
      <c r="D133" s="9"/>
      <c r="E133" s="9"/>
      <c r="F133" s="9"/>
      <c r="G133" s="1">
        <v>115</v>
      </c>
    </row>
    <row r="134" spans="1:7" ht="15.6">
      <c r="A134" s="1">
        <v>5365</v>
      </c>
      <c r="B134" s="1">
        <v>6399</v>
      </c>
      <c r="C134" s="1" t="s">
        <v>79</v>
      </c>
      <c r="D134" s="9"/>
      <c r="E134" s="9"/>
      <c r="F134" s="9"/>
      <c r="G134" s="1">
        <v>50</v>
      </c>
    </row>
    <row r="135" spans="1:7" ht="15.6">
      <c r="A135" s="1"/>
      <c r="B135" s="9"/>
      <c r="C135" s="9"/>
      <c r="D135" s="9"/>
      <c r="E135" s="9"/>
      <c r="F135" s="9"/>
      <c r="G135" s="9"/>
    </row>
    <row r="136" spans="1:7" ht="15.6">
      <c r="A136" s="3" t="s">
        <v>59</v>
      </c>
      <c r="B136" s="9"/>
      <c r="C136" s="9"/>
      <c r="D136" s="9"/>
      <c r="E136" s="9"/>
      <c r="F136" s="9"/>
      <c r="G136" s="3">
        <f>G138</f>
        <v>110</v>
      </c>
    </row>
    <row r="137" spans="1:7" ht="15.6">
      <c r="A137" s="3"/>
      <c r="B137" s="9"/>
      <c r="C137" s="9"/>
      <c r="D137" s="9"/>
      <c r="E137" s="9"/>
      <c r="F137" s="9"/>
      <c r="G137" s="9"/>
    </row>
    <row r="138" spans="1:7" ht="15.6">
      <c r="A138" s="1">
        <v>5909</v>
      </c>
      <c r="B138" s="1">
        <v>6409</v>
      </c>
      <c r="C138" s="1" t="s">
        <v>80</v>
      </c>
      <c r="D138" s="9"/>
      <c r="E138" s="9"/>
      <c r="F138" s="9"/>
      <c r="G138" s="1">
        <v>110</v>
      </c>
    </row>
    <row r="139" spans="1:7" ht="15.6">
      <c r="A139" s="1"/>
    </row>
    <row r="140" spans="1:7" ht="15.6">
      <c r="A140" s="1" t="s">
        <v>89</v>
      </c>
    </row>
    <row r="141" spans="1:7" ht="15.6">
      <c r="A141" s="1"/>
    </row>
    <row r="142" spans="1:7" ht="15.6">
      <c r="A142" s="1" t="s">
        <v>61</v>
      </c>
      <c r="B142" s="9"/>
    </row>
    <row r="143" spans="1:7" ht="15.6">
      <c r="A143" s="1"/>
      <c r="B143" s="9"/>
    </row>
    <row r="144" spans="1:7" ht="15.6">
      <c r="A144" s="1" t="s">
        <v>62</v>
      </c>
      <c r="B144" s="9"/>
    </row>
    <row r="145" spans="1:1" ht="15.6">
      <c r="A145" s="1"/>
    </row>
    <row r="146" spans="1:1" ht="15.6">
      <c r="A146" s="3"/>
    </row>
  </sheetData>
  <mergeCells count="1">
    <mergeCell ref="C11:F11"/>
  </mergeCells>
  <pageMargins left="0.70866141732283472" right="0.70866141732283472" top="0.39370078740157483" bottom="0.39370078740157483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2017-11-26T11:16:46Z</cp:lastPrinted>
  <dcterms:created xsi:type="dcterms:W3CDTF">2017-03-07T16:17:23Z</dcterms:created>
  <dcterms:modified xsi:type="dcterms:W3CDTF">2019-04-11T10:55:45Z</dcterms:modified>
</cp:coreProperties>
</file>