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18192" windowHeight="6480"/>
  </bookViews>
  <sheets>
    <sheet name="List1" sheetId="1" r:id="rId1"/>
    <sheet name="List2" sheetId="2" r:id="rId2"/>
    <sheet name="List3" sheetId="3" r:id="rId3"/>
  </sheets>
  <calcPr calcId="124519" iterateCount="1"/>
</workbook>
</file>

<file path=xl/calcChain.xml><?xml version="1.0" encoding="utf-8"?>
<calcChain xmlns="http://schemas.openxmlformats.org/spreadsheetml/2006/main">
  <c r="G82" i="1"/>
  <c r="G101"/>
  <c r="G47" l="1"/>
  <c r="G32"/>
  <c r="G9"/>
  <c r="G127"/>
  <c r="G131"/>
  <c r="G53"/>
  <c r="G41"/>
  <c r="G136"/>
  <c r="G74"/>
  <c r="G92"/>
  <c r="G88"/>
  <c r="G78"/>
  <c r="G67"/>
  <c r="G63"/>
  <c r="G59"/>
  <c r="G28"/>
  <c r="G24"/>
  <c r="G5" l="1"/>
</calcChain>
</file>

<file path=xl/sharedStrings.xml><?xml version="1.0" encoding="utf-8"?>
<sst xmlns="http://schemas.openxmlformats.org/spreadsheetml/2006/main" count="103" uniqueCount="90">
  <si>
    <t>v tisících Kč</t>
  </si>
  <si>
    <t>Příjmy</t>
  </si>
  <si>
    <t>Rozpočtové příjmy</t>
  </si>
  <si>
    <t xml:space="preserve">Položka  </t>
  </si>
  <si>
    <t>text</t>
  </si>
  <si>
    <t>rozpočet</t>
  </si>
  <si>
    <t>Daň z příjmu fyz. osob ze záv. Činn.</t>
  </si>
  <si>
    <t>Daň z příjmu fyz. osob ze sam.výd. činn.</t>
  </si>
  <si>
    <t>Daň z příjmu fyz. osob z kap. výnosů</t>
  </si>
  <si>
    <t>Daň z příjmu práv. Osob</t>
  </si>
  <si>
    <t>Daň z příjmu práv. Osob za obec</t>
  </si>
  <si>
    <t>Daň z přidané hodnoty</t>
  </si>
  <si>
    <t>Poplatek za likvidaci komunálního odpadu</t>
  </si>
  <si>
    <t>Poplatek ze psů</t>
  </si>
  <si>
    <t>Správní poplatky</t>
  </si>
  <si>
    <t>Daň z nemovitostí</t>
  </si>
  <si>
    <t>NI. Př.transf. ze st.r. v rám. souh. Dot.</t>
  </si>
  <si>
    <t>Využívání a zneškodňování kom. Odpadu</t>
  </si>
  <si>
    <t>Činnost místní samosprávy</t>
  </si>
  <si>
    <t>Příjmy z pronájmu pozemků</t>
  </si>
  <si>
    <t>Příjmy z pronájmu ost. nem. a jejich část</t>
  </si>
  <si>
    <t>Příjmy a výdaje z úvěr. Finanč. Operací</t>
  </si>
  <si>
    <t>Příjmy z úroků</t>
  </si>
  <si>
    <t>Příjmy z podílů na zisku a dividend</t>
  </si>
  <si>
    <t>Výdaje</t>
  </si>
  <si>
    <t>Rozpočtové výdaje</t>
  </si>
  <si>
    <t>Položka</t>
  </si>
  <si>
    <t>Pěstební činnost</t>
  </si>
  <si>
    <t>Nákup ostatních služeb</t>
  </si>
  <si>
    <t>Silnice</t>
  </si>
  <si>
    <t xml:space="preserve">Výdaje na dodavatel. zajišť. opravy a údržbu  </t>
  </si>
  <si>
    <t>Studená voda</t>
  </si>
  <si>
    <t>Předškolní zařízení</t>
  </si>
  <si>
    <t>Neinv. přísp. zřízeným PO</t>
  </si>
  <si>
    <t>Zálež. kultury, církví a sděl. Prostředků</t>
  </si>
  <si>
    <t>Nákup materiálu</t>
  </si>
  <si>
    <t>Věcné dary</t>
  </si>
  <si>
    <t>Ost. tělovýchovná činnost</t>
  </si>
  <si>
    <t>Veřejné osvětlení</t>
  </si>
  <si>
    <t>Elektrická energie</t>
  </si>
  <si>
    <t>Sběr a odvoz komunálních odpadů</t>
  </si>
  <si>
    <t xml:space="preserve">Požární ochrana – dobrovolná část                 </t>
  </si>
  <si>
    <t>Pohonné hmoty a maziva</t>
  </si>
  <si>
    <t>Služby školení a vzdělávání</t>
  </si>
  <si>
    <t>Nákup služeb</t>
  </si>
  <si>
    <t>Zajištění opravy a údržby</t>
  </si>
  <si>
    <t>Neinv. transfer občanským sdružením</t>
  </si>
  <si>
    <t>Ostatní osobní výdaje</t>
  </si>
  <si>
    <t>Pov. Poj, na veřejné zdrav. Poj.</t>
  </si>
  <si>
    <t>Výdaje na knihy a tiskoviny</t>
  </si>
  <si>
    <t>Drobný hmotný dlouhodobý majetek</t>
  </si>
  <si>
    <t>Služby telekomunikací a radiokomunikací</t>
  </si>
  <si>
    <t>Výdaje na dodavate. zajišť. opravy a údržbu</t>
  </si>
  <si>
    <t>Výdaje na nákup softwaru a poč. Programů</t>
  </si>
  <si>
    <t>Cestovné</t>
  </si>
  <si>
    <t>Výdaje na poř. věcí a služeb – pohoštění</t>
  </si>
  <si>
    <t>ost. neinv. trans.veř.posp.místní úrovni</t>
  </si>
  <si>
    <t>Platby daní a poplatků</t>
  </si>
  <si>
    <t>rezerva dle zákona č.118/2011</t>
  </si>
  <si>
    <t>Příjmy a výdaje z úvěrů a fnančních operací</t>
  </si>
  <si>
    <t>Služby peněžním ústavům</t>
  </si>
  <si>
    <t>Sejmuto dne</t>
  </si>
  <si>
    <t xml:space="preserve">Paragraf     </t>
  </si>
  <si>
    <t>Paragraf</t>
  </si>
  <si>
    <t xml:space="preserve"> Dary obyvatelstvu</t>
  </si>
  <si>
    <t>Výdaje na dodáv. a pořízení informací</t>
  </si>
  <si>
    <t>Odvod z loterií a podobných her</t>
  </si>
  <si>
    <t>Pěstební čiinost</t>
  </si>
  <si>
    <t>Příjmy z poskytování služeb a výrobků</t>
  </si>
  <si>
    <t>Přijaté nekapitálové příspěvky a náhrady</t>
  </si>
  <si>
    <t>Ostatní příjmy z vlastních činností</t>
  </si>
  <si>
    <t>Nákup materiálu j.n.</t>
  </si>
  <si>
    <t>Poštovní služby</t>
  </si>
  <si>
    <t>Poskytnuté náhrady</t>
  </si>
  <si>
    <t>Neinvestiční transfery obcím</t>
  </si>
  <si>
    <t>Nákup kolků</t>
  </si>
  <si>
    <t>Ostatní neinvestiční výdaje</t>
  </si>
  <si>
    <t>Ostatní fin. Operace</t>
  </si>
  <si>
    <t>Platby daní a popl. Kraj. Obcím a st. F</t>
  </si>
  <si>
    <t>Ostatní neinvest. Výdaje</t>
  </si>
  <si>
    <t>Ost. neinv. transf. nezisk. a podob. organ.</t>
  </si>
  <si>
    <t>Návrh rozpočtu Obce Mezilesí na rok 2019</t>
  </si>
  <si>
    <t>Příjmy z prodeje ost. HDM</t>
  </si>
  <si>
    <t>Výdaje na dodavatelské zajištění oprav a údržby</t>
  </si>
  <si>
    <t>Pozemky</t>
  </si>
  <si>
    <t>Platby daní a poplatků st. Rozpočtu</t>
  </si>
  <si>
    <t>Vyvěšeno dne : 8.10.2018</t>
  </si>
  <si>
    <t xml:space="preserve">Projednáno ve finančním výboru dne </t>
  </si>
  <si>
    <t>Ochrana obyvatelstva</t>
  </si>
  <si>
    <t>Rezerva na krizová opatření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</si>
</sst>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indent="3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4" fillId="0" borderId="0" xfId="0" applyFont="1"/>
    <xf numFmtId="0" fontId="4" fillId="0" borderId="0" xfId="0" applyFont="1" applyAlignment="1">
      <alignment horizontal="left" indent="5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>
      <selection activeCell="G85" sqref="G85"/>
    </sheetView>
  </sheetViews>
  <sheetFormatPr defaultRowHeight="14.4"/>
  <cols>
    <col min="6" max="6" width="14.44140625" customWidth="1"/>
    <col min="7" max="7" width="19.33203125" customWidth="1"/>
    <col min="8" max="8" width="2.88671875" customWidth="1"/>
  </cols>
  <sheetData>
    <row r="1" spans="1:18" ht="27.6">
      <c r="A1" s="12" t="s">
        <v>81</v>
      </c>
      <c r="B1" s="12"/>
      <c r="C1" s="12"/>
      <c r="D1" s="12"/>
      <c r="E1" s="12"/>
      <c r="F1" s="12"/>
      <c r="G1" s="12"/>
      <c r="H1" s="7"/>
      <c r="I1" s="7"/>
    </row>
    <row r="2" spans="1:18" ht="15.6">
      <c r="A2" s="1"/>
    </row>
    <row r="3" spans="1:18" ht="15.6">
      <c r="A3" s="1" t="s">
        <v>0</v>
      </c>
    </row>
    <row r="4" spans="1:18" ht="15.6">
      <c r="A4" s="1"/>
    </row>
    <row r="5" spans="1:18" ht="24.6">
      <c r="A5" s="2" t="s">
        <v>1</v>
      </c>
      <c r="G5" s="5">
        <f>G9+G24+G28+G32+G41</f>
        <v>3269.49</v>
      </c>
    </row>
    <row r="7" spans="1:18" ht="15.6">
      <c r="A7" s="1" t="s">
        <v>3</v>
      </c>
      <c r="B7" s="1" t="s">
        <v>62</v>
      </c>
      <c r="C7" s="1" t="s">
        <v>4</v>
      </c>
      <c r="G7" s="1" t="s">
        <v>5</v>
      </c>
    </row>
    <row r="8" spans="1:18" ht="15.6">
      <c r="A8" s="3"/>
    </row>
    <row r="9" spans="1:18" ht="15.6">
      <c r="A9" s="4" t="s">
        <v>2</v>
      </c>
      <c r="G9" s="3">
        <f>SUM(G11:G22)</f>
        <v>2859.67</v>
      </c>
      <c r="H9" s="1"/>
      <c r="I9" s="1"/>
      <c r="J9" s="1"/>
    </row>
    <row r="10" spans="1:18" ht="15.6">
      <c r="A10" s="1"/>
    </row>
    <row r="11" spans="1:18" ht="15.6">
      <c r="A11" s="1">
        <v>1111</v>
      </c>
      <c r="B11" s="1">
        <v>0</v>
      </c>
      <c r="C11" s="10" t="s">
        <v>6</v>
      </c>
      <c r="D11" s="11"/>
      <c r="E11" s="11"/>
      <c r="F11" s="11"/>
      <c r="G11" s="1">
        <v>590.20000000000005</v>
      </c>
      <c r="L11" s="1"/>
      <c r="M11" s="1"/>
      <c r="N11" s="1"/>
      <c r="O11" s="8"/>
      <c r="P11" s="1"/>
      <c r="Q11" s="8"/>
      <c r="R11" s="1"/>
    </row>
    <row r="12" spans="1:18" ht="15.6">
      <c r="A12" s="1">
        <v>1112</v>
      </c>
      <c r="B12" s="1">
        <v>0</v>
      </c>
      <c r="C12" s="1" t="s">
        <v>7</v>
      </c>
      <c r="E12" s="1"/>
      <c r="G12" s="1">
        <v>15.9</v>
      </c>
    </row>
    <row r="13" spans="1:18" ht="15.6">
      <c r="A13" s="1">
        <v>1113</v>
      </c>
      <c r="B13" s="1">
        <v>0</v>
      </c>
      <c r="C13" s="1" t="s">
        <v>8</v>
      </c>
      <c r="E13" s="1"/>
      <c r="G13" s="1">
        <v>58.72</v>
      </c>
    </row>
    <row r="14" spans="1:18" ht="15.6">
      <c r="A14" s="1">
        <v>1121</v>
      </c>
      <c r="B14" s="1">
        <v>0</v>
      </c>
      <c r="C14" s="1" t="s">
        <v>9</v>
      </c>
      <c r="E14" s="1"/>
      <c r="G14" s="1">
        <v>602.67999999999995</v>
      </c>
      <c r="I14" s="1"/>
    </row>
    <row r="15" spans="1:18" ht="15.6">
      <c r="A15" s="1">
        <v>1122</v>
      </c>
      <c r="B15" s="1">
        <v>0</v>
      </c>
      <c r="C15" s="1" t="s">
        <v>10</v>
      </c>
      <c r="E15" s="1"/>
      <c r="G15" s="1">
        <v>114.38</v>
      </c>
      <c r="H15" s="1"/>
      <c r="K15" s="1"/>
      <c r="L15" s="1"/>
      <c r="M15" s="1"/>
      <c r="N15" s="8"/>
      <c r="O15" s="1"/>
      <c r="P15" s="8"/>
      <c r="Q15" s="1"/>
    </row>
    <row r="16" spans="1:18" ht="15.6">
      <c r="A16" s="1">
        <v>1211</v>
      </c>
      <c r="B16" s="1">
        <v>0</v>
      </c>
      <c r="C16" s="1" t="s">
        <v>11</v>
      </c>
      <c r="E16" s="1"/>
      <c r="G16" s="1">
        <v>1178.43</v>
      </c>
      <c r="H16" s="1"/>
      <c r="I16" s="1"/>
    </row>
    <row r="17" spans="1:10" ht="15.6">
      <c r="A17" s="1">
        <v>1340</v>
      </c>
      <c r="B17" s="1">
        <v>0</v>
      </c>
      <c r="C17" s="1" t="s">
        <v>12</v>
      </c>
      <c r="E17" s="1"/>
      <c r="G17" s="1">
        <v>112.62</v>
      </c>
    </row>
    <row r="18" spans="1:10" ht="15.6">
      <c r="A18" s="1">
        <v>1341</v>
      </c>
      <c r="B18" s="1">
        <v>0</v>
      </c>
      <c r="C18" s="1" t="s">
        <v>13</v>
      </c>
      <c r="E18" s="1"/>
      <c r="G18" s="1">
        <v>3.4</v>
      </c>
    </row>
    <row r="19" spans="1:10" ht="15.6">
      <c r="A19" s="1">
        <v>1361</v>
      </c>
      <c r="B19" s="1">
        <v>0</v>
      </c>
      <c r="C19" s="1" t="s">
        <v>14</v>
      </c>
      <c r="D19" s="8"/>
      <c r="E19" s="1"/>
      <c r="F19" s="8"/>
      <c r="G19" s="1">
        <v>0.2</v>
      </c>
      <c r="H19" s="1"/>
    </row>
    <row r="20" spans="1:10" ht="15.6">
      <c r="A20" s="1">
        <v>1381</v>
      </c>
      <c r="B20" s="1">
        <v>0</v>
      </c>
      <c r="C20" s="1" t="s">
        <v>66</v>
      </c>
      <c r="D20" s="8"/>
      <c r="E20" s="1"/>
      <c r="F20" s="8"/>
      <c r="G20" s="1">
        <v>11.22</v>
      </c>
      <c r="H20" s="1"/>
      <c r="I20" s="1"/>
      <c r="J20" s="1"/>
    </row>
    <row r="21" spans="1:10" ht="15.6">
      <c r="A21" s="1">
        <v>1511</v>
      </c>
      <c r="B21" s="1">
        <v>0</v>
      </c>
      <c r="C21" s="1" t="s">
        <v>15</v>
      </c>
      <c r="E21" s="1"/>
      <c r="G21" s="1">
        <v>114.12</v>
      </c>
      <c r="H21" s="1"/>
      <c r="I21" s="1"/>
      <c r="J21" s="1"/>
    </row>
    <row r="22" spans="1:10" ht="15.6">
      <c r="A22" s="1">
        <v>4112</v>
      </c>
      <c r="B22" s="1">
        <v>0</v>
      </c>
      <c r="C22" s="1" t="s">
        <v>16</v>
      </c>
      <c r="E22" s="1"/>
      <c r="G22" s="1">
        <v>57.8</v>
      </c>
    </row>
    <row r="23" spans="1:10" ht="15.6">
      <c r="A23" s="1"/>
      <c r="B23" s="1"/>
      <c r="C23" s="1"/>
      <c r="E23" s="1"/>
      <c r="G23" s="1"/>
    </row>
    <row r="24" spans="1:10" ht="15.6">
      <c r="A24" s="3" t="s">
        <v>67</v>
      </c>
      <c r="C24" s="3"/>
      <c r="G24" s="3">
        <f>G26</f>
        <v>168.47</v>
      </c>
    </row>
    <row r="25" spans="1:10" ht="15.6">
      <c r="A25" s="3"/>
      <c r="C25" s="3"/>
      <c r="G25" s="3"/>
    </row>
    <row r="26" spans="1:10" ht="15.6">
      <c r="A26" s="1">
        <v>2111</v>
      </c>
      <c r="B26" s="1">
        <v>1031</v>
      </c>
      <c r="C26" s="1" t="s">
        <v>68</v>
      </c>
      <c r="G26" s="1">
        <v>168.47</v>
      </c>
    </row>
    <row r="27" spans="1:10" ht="15.6">
      <c r="A27" s="3"/>
    </row>
    <row r="28" spans="1:10" ht="15.6">
      <c r="A28" s="3" t="s">
        <v>17</v>
      </c>
      <c r="G28" s="3">
        <f>G30</f>
        <v>10</v>
      </c>
    </row>
    <row r="29" spans="1:10" ht="15.6">
      <c r="A29" s="3"/>
    </row>
    <row r="30" spans="1:10" ht="15.6">
      <c r="A30" s="1">
        <v>2324</v>
      </c>
      <c r="B30" s="1">
        <v>3725</v>
      </c>
      <c r="C30" s="1" t="s">
        <v>69</v>
      </c>
      <c r="G30" s="1">
        <v>10</v>
      </c>
    </row>
    <row r="31" spans="1:10" ht="15.6">
      <c r="A31" s="3"/>
    </row>
    <row r="32" spans="1:10" ht="15.6">
      <c r="A32" s="3" t="s">
        <v>18</v>
      </c>
      <c r="G32" s="3">
        <f>SUM(G34:G39)</f>
        <v>230.85</v>
      </c>
    </row>
    <row r="33" spans="1:10" ht="15.6">
      <c r="A33" s="3"/>
    </row>
    <row r="34" spans="1:10" ht="15.6">
      <c r="A34" s="1">
        <v>2119</v>
      </c>
      <c r="B34" s="1">
        <v>6171</v>
      </c>
      <c r="C34" s="1" t="s">
        <v>70</v>
      </c>
      <c r="G34" s="1">
        <v>0</v>
      </c>
    </row>
    <row r="35" spans="1:10" ht="15.6">
      <c r="A35" s="1">
        <v>2131</v>
      </c>
      <c r="B35" s="1">
        <v>6171</v>
      </c>
      <c r="C35" s="1" t="s">
        <v>19</v>
      </c>
      <c r="G35" s="1">
        <v>1.35</v>
      </c>
    </row>
    <row r="36" spans="1:10" ht="15.6">
      <c r="A36" s="1">
        <v>2132</v>
      </c>
      <c r="B36" s="1">
        <v>6171</v>
      </c>
      <c r="C36" s="1" t="s">
        <v>20</v>
      </c>
      <c r="G36" s="1">
        <v>40.5</v>
      </c>
    </row>
    <row r="37" spans="1:10" s="8" customFormat="1" ht="15.6">
      <c r="A37" s="1">
        <v>2142</v>
      </c>
      <c r="B37" s="1">
        <v>6171</v>
      </c>
      <c r="C37" s="1" t="s">
        <v>23</v>
      </c>
      <c r="G37" s="1">
        <v>25</v>
      </c>
    </row>
    <row r="38" spans="1:10" ht="15.6">
      <c r="A38" s="1">
        <v>2324</v>
      </c>
      <c r="B38" s="1">
        <v>6171</v>
      </c>
      <c r="C38" s="1" t="s">
        <v>69</v>
      </c>
      <c r="G38" s="1">
        <v>33.04</v>
      </c>
    </row>
    <row r="39" spans="1:10" s="8" customFormat="1" ht="15.6">
      <c r="A39" s="1">
        <v>3113</v>
      </c>
      <c r="B39" s="1">
        <v>6171</v>
      </c>
      <c r="C39" s="1" t="s">
        <v>82</v>
      </c>
      <c r="G39" s="1">
        <v>130.96</v>
      </c>
    </row>
    <row r="40" spans="1:10" ht="15.6">
      <c r="A40" s="3"/>
    </row>
    <row r="41" spans="1:10" ht="15.6">
      <c r="A41" s="3" t="s">
        <v>21</v>
      </c>
      <c r="G41" s="3">
        <f>G43</f>
        <v>0.5</v>
      </c>
    </row>
    <row r="42" spans="1:10" ht="15.6">
      <c r="A42" s="3"/>
    </row>
    <row r="43" spans="1:10" ht="15.6">
      <c r="A43" s="1">
        <v>2141</v>
      </c>
      <c r="B43" s="1">
        <v>6310</v>
      </c>
      <c r="C43" s="1" t="s">
        <v>22</v>
      </c>
      <c r="G43" s="1">
        <v>0.5</v>
      </c>
    </row>
    <row r="44" spans="1:10" ht="15.6">
      <c r="A44" s="1"/>
      <c r="B44" s="1"/>
      <c r="C44" s="1"/>
      <c r="G44" s="1"/>
    </row>
    <row r="45" spans="1:10" ht="15.6">
      <c r="C45" s="3"/>
      <c r="J45" s="3"/>
    </row>
    <row r="46" spans="1:10" ht="26.4" customHeight="1">
      <c r="A46" s="3"/>
    </row>
    <row r="47" spans="1:10" ht="24.6">
      <c r="A47" s="6" t="s">
        <v>24</v>
      </c>
      <c r="G47" s="5">
        <f>G53+G59+G63+G67+G78+G82+G88+G92+G101+G74+G131+G136+G127</f>
        <v>3269.4900000000002</v>
      </c>
    </row>
    <row r="49" spans="1:7" ht="15.6">
      <c r="A49" s="1" t="s">
        <v>26</v>
      </c>
      <c r="B49" s="1" t="s">
        <v>63</v>
      </c>
      <c r="C49" s="1" t="s">
        <v>4</v>
      </c>
      <c r="G49" s="1" t="s">
        <v>5</v>
      </c>
    </row>
    <row r="50" spans="1:7" ht="15.6">
      <c r="A50" s="3"/>
    </row>
    <row r="51" spans="1:7" ht="15.6">
      <c r="A51" s="4" t="s">
        <v>25</v>
      </c>
    </row>
    <row r="52" spans="1:7" ht="15.6">
      <c r="A52" s="1"/>
    </row>
    <row r="53" spans="1:7" ht="15.6">
      <c r="A53" s="3" t="s">
        <v>27</v>
      </c>
      <c r="G53" s="3">
        <f>G56+G57+G55</f>
        <v>30.4</v>
      </c>
    </row>
    <row r="54" spans="1:7" ht="15.6">
      <c r="A54" s="3"/>
      <c r="G54" s="3"/>
    </row>
    <row r="55" spans="1:7" s="8" customFormat="1" ht="15.6">
      <c r="A55" s="1">
        <v>5021</v>
      </c>
      <c r="B55" s="1">
        <v>1031</v>
      </c>
      <c r="C55" s="1" t="s">
        <v>47</v>
      </c>
      <c r="D55" s="1"/>
      <c r="E55" s="1"/>
      <c r="F55" s="1"/>
      <c r="G55" s="1">
        <v>10.4</v>
      </c>
    </row>
    <row r="56" spans="1:7" ht="15.6">
      <c r="A56" s="1">
        <v>5139</v>
      </c>
      <c r="B56" s="1">
        <v>1031</v>
      </c>
      <c r="C56" s="1" t="s">
        <v>71</v>
      </c>
      <c r="G56" s="1">
        <v>5</v>
      </c>
    </row>
    <row r="57" spans="1:7" ht="15.6">
      <c r="A57" s="1">
        <v>5169</v>
      </c>
      <c r="B57" s="1">
        <v>1031</v>
      </c>
      <c r="C57" s="1" t="s">
        <v>28</v>
      </c>
      <c r="G57" s="1">
        <v>15</v>
      </c>
    </row>
    <row r="58" spans="1:7" ht="15.6">
      <c r="A58" s="1"/>
    </row>
    <row r="59" spans="1:7" ht="15.6">
      <c r="A59" s="3" t="s">
        <v>29</v>
      </c>
      <c r="G59" s="3">
        <f>G61</f>
        <v>60</v>
      </c>
    </row>
    <row r="60" spans="1:7" ht="15.6">
      <c r="A60" s="3"/>
      <c r="G60" s="3"/>
    </row>
    <row r="61" spans="1:7" ht="15.6">
      <c r="A61" s="1">
        <v>5171</v>
      </c>
      <c r="B61" s="1">
        <v>2212</v>
      </c>
      <c r="C61" s="1" t="s">
        <v>30</v>
      </c>
      <c r="G61" s="1">
        <v>60</v>
      </c>
    </row>
    <row r="62" spans="1:7" ht="15.6">
      <c r="A62" s="1"/>
    </row>
    <row r="63" spans="1:7" ht="16.5" customHeight="1">
      <c r="A63" s="3" t="s">
        <v>32</v>
      </c>
      <c r="G63" s="3">
        <f>G65</f>
        <v>5</v>
      </c>
    </row>
    <row r="64" spans="1:7" ht="16.5" customHeight="1">
      <c r="A64" s="3"/>
      <c r="G64" s="3"/>
    </row>
    <row r="65" spans="1:7" ht="15.6">
      <c r="A65" s="1">
        <v>5331</v>
      </c>
      <c r="B65" s="1">
        <v>3111</v>
      </c>
      <c r="C65" s="1" t="s">
        <v>33</v>
      </c>
      <c r="G65" s="1">
        <v>5</v>
      </c>
    </row>
    <row r="66" spans="1:7" ht="15.6">
      <c r="A66" s="1"/>
    </row>
    <row r="67" spans="1:7" ht="15.6">
      <c r="A67" s="3" t="s">
        <v>34</v>
      </c>
      <c r="G67" s="3">
        <f>SUM(G69:G72)</f>
        <v>64.5</v>
      </c>
    </row>
    <row r="68" spans="1:7" ht="15.6">
      <c r="A68" s="3"/>
      <c r="G68" s="3"/>
    </row>
    <row r="69" spans="1:7" ht="15.6">
      <c r="A69" s="1">
        <v>5139</v>
      </c>
      <c r="B69" s="1">
        <v>3399</v>
      </c>
      <c r="C69" s="1" t="s">
        <v>35</v>
      </c>
      <c r="G69" s="1">
        <v>30</v>
      </c>
    </row>
    <row r="70" spans="1:7" ht="15.6">
      <c r="A70" s="1">
        <v>5169</v>
      </c>
      <c r="B70" s="1">
        <v>3399</v>
      </c>
      <c r="C70" s="1" t="s">
        <v>28</v>
      </c>
      <c r="G70" s="1">
        <v>11</v>
      </c>
    </row>
    <row r="71" spans="1:7" ht="15.6">
      <c r="A71" s="1">
        <v>5194</v>
      </c>
      <c r="B71" s="1">
        <v>3399</v>
      </c>
      <c r="C71" s="1" t="s">
        <v>36</v>
      </c>
      <c r="G71" s="1">
        <v>8.5</v>
      </c>
    </row>
    <row r="72" spans="1:7" ht="15.6">
      <c r="A72" s="1">
        <v>5492</v>
      </c>
      <c r="B72" s="1">
        <v>3399</v>
      </c>
      <c r="C72" s="1" t="s">
        <v>64</v>
      </c>
      <c r="G72" s="1">
        <v>15</v>
      </c>
    </row>
    <row r="73" spans="1:7" ht="15.6">
      <c r="A73" s="1"/>
    </row>
    <row r="74" spans="1:7" s="9" customFormat="1" ht="15.6">
      <c r="A74" s="3" t="s">
        <v>88</v>
      </c>
      <c r="B74"/>
      <c r="C74"/>
      <c r="D74"/>
      <c r="E74"/>
      <c r="F74"/>
      <c r="G74" s="3">
        <f>G76</f>
        <v>15</v>
      </c>
    </row>
    <row r="75" spans="1:7" s="9" customFormat="1" ht="15.6">
      <c r="A75" s="3"/>
      <c r="B75"/>
      <c r="C75"/>
      <c r="D75"/>
      <c r="E75"/>
      <c r="F75"/>
      <c r="G75"/>
    </row>
    <row r="76" spans="1:7" s="9" customFormat="1" ht="15.6">
      <c r="A76" s="1">
        <v>5213</v>
      </c>
      <c r="B76" s="1">
        <v>5903</v>
      </c>
      <c r="C76" s="1" t="s">
        <v>89</v>
      </c>
      <c r="D76"/>
      <c r="E76"/>
      <c r="F76"/>
      <c r="G76" s="1">
        <v>15</v>
      </c>
    </row>
    <row r="77" spans="1:7" s="9" customFormat="1" ht="15.6">
      <c r="A77" s="1"/>
    </row>
    <row r="78" spans="1:7" ht="15.6">
      <c r="A78" s="3" t="s">
        <v>37</v>
      </c>
      <c r="G78" s="3">
        <f>G80</f>
        <v>175</v>
      </c>
    </row>
    <row r="79" spans="1:7" ht="15.6">
      <c r="A79" s="3"/>
      <c r="G79" s="3"/>
    </row>
    <row r="80" spans="1:7" ht="15.6">
      <c r="A80" s="1">
        <v>5229</v>
      </c>
      <c r="B80" s="1">
        <v>3419</v>
      </c>
      <c r="C80" s="1" t="s">
        <v>80</v>
      </c>
      <c r="G80" s="1">
        <v>175</v>
      </c>
    </row>
    <row r="81" spans="1:7" ht="15.6">
      <c r="A81" s="1"/>
    </row>
    <row r="82" spans="1:7" ht="15.6">
      <c r="A82" s="3" t="s">
        <v>38</v>
      </c>
      <c r="G82" s="3">
        <f>G84+G85+G86</f>
        <v>115</v>
      </c>
    </row>
    <row r="83" spans="1:7" ht="15.6">
      <c r="A83" s="3"/>
      <c r="G83" s="3"/>
    </row>
    <row r="84" spans="1:7" ht="15.6">
      <c r="A84" s="1">
        <v>5154</v>
      </c>
      <c r="B84" s="1">
        <v>3631</v>
      </c>
      <c r="C84" s="1" t="s">
        <v>39</v>
      </c>
      <c r="G84" s="1">
        <v>98</v>
      </c>
    </row>
    <row r="85" spans="1:7" ht="15.6">
      <c r="A85" s="1">
        <v>5169</v>
      </c>
      <c r="B85" s="1">
        <v>3631</v>
      </c>
      <c r="C85" s="1" t="s">
        <v>28</v>
      </c>
      <c r="G85" s="1">
        <v>10</v>
      </c>
    </row>
    <row r="86" spans="1:7" s="8" customFormat="1" ht="15.6">
      <c r="A86" s="1">
        <v>5171</v>
      </c>
      <c r="B86" s="1">
        <v>3631</v>
      </c>
      <c r="C86" s="1" t="s">
        <v>83</v>
      </c>
      <c r="G86" s="1">
        <v>7</v>
      </c>
    </row>
    <row r="87" spans="1:7" ht="15.6">
      <c r="A87" s="1"/>
    </row>
    <row r="88" spans="1:7" ht="15.6">
      <c r="A88" s="3" t="s">
        <v>40</v>
      </c>
      <c r="G88" s="3">
        <f>G90</f>
        <v>186.5</v>
      </c>
    </row>
    <row r="89" spans="1:7" ht="15.6">
      <c r="A89" s="3"/>
      <c r="G89" s="3"/>
    </row>
    <row r="90" spans="1:7" ht="15.6">
      <c r="A90" s="1">
        <v>5169</v>
      </c>
      <c r="B90" s="1">
        <v>3722</v>
      </c>
      <c r="C90" s="1" t="s">
        <v>28</v>
      </c>
      <c r="G90" s="1">
        <v>186.5</v>
      </c>
    </row>
    <row r="91" spans="1:7" ht="15.6">
      <c r="A91" s="1"/>
    </row>
    <row r="92" spans="1:7" ht="15.6">
      <c r="A92" s="3" t="s">
        <v>41</v>
      </c>
      <c r="G92" s="3">
        <f>SUM(G94:G99)</f>
        <v>100</v>
      </c>
    </row>
    <row r="93" spans="1:7" ht="15.6">
      <c r="A93" s="3"/>
      <c r="G93" s="3"/>
    </row>
    <row r="94" spans="1:7" ht="15.6">
      <c r="A94" s="1">
        <v>5139</v>
      </c>
      <c r="B94" s="1">
        <v>5512</v>
      </c>
      <c r="C94" s="1" t="s">
        <v>35</v>
      </c>
      <c r="G94" s="1">
        <v>35</v>
      </c>
    </row>
    <row r="95" spans="1:7" ht="15.6">
      <c r="A95" s="1">
        <v>5156</v>
      </c>
      <c r="B95" s="1">
        <v>5512</v>
      </c>
      <c r="C95" s="1" t="s">
        <v>42</v>
      </c>
      <c r="G95" s="1">
        <v>5</v>
      </c>
    </row>
    <row r="96" spans="1:7" ht="15.6">
      <c r="A96" s="1">
        <v>5167</v>
      </c>
      <c r="B96" s="1">
        <v>5512</v>
      </c>
      <c r="C96" s="1" t="s">
        <v>43</v>
      </c>
      <c r="G96" s="1">
        <v>10</v>
      </c>
    </row>
    <row r="97" spans="1:7" ht="15.6">
      <c r="A97" s="1">
        <v>5169</v>
      </c>
      <c r="B97" s="1">
        <v>5512</v>
      </c>
      <c r="C97" s="1" t="s">
        <v>44</v>
      </c>
      <c r="G97" s="1">
        <v>5</v>
      </c>
    </row>
    <row r="98" spans="1:7" ht="15.6">
      <c r="A98" s="1">
        <v>5171</v>
      </c>
      <c r="B98" s="1">
        <v>5512</v>
      </c>
      <c r="C98" s="1" t="s">
        <v>45</v>
      </c>
      <c r="G98" s="1">
        <v>5</v>
      </c>
    </row>
    <row r="99" spans="1:7" ht="15.6">
      <c r="A99" s="1">
        <v>5222</v>
      </c>
      <c r="B99" s="1">
        <v>5512</v>
      </c>
      <c r="C99" s="1" t="s">
        <v>46</v>
      </c>
      <c r="G99" s="1">
        <v>40</v>
      </c>
    </row>
    <row r="100" spans="1:7" ht="15.6">
      <c r="A100" s="1"/>
    </row>
    <row r="101" spans="1:7" ht="15.6">
      <c r="A101" s="3" t="s">
        <v>18</v>
      </c>
      <c r="G101" s="3">
        <f>SUM(G103:G125)</f>
        <v>2239.09</v>
      </c>
    </row>
    <row r="102" spans="1:7" ht="15.6">
      <c r="A102" s="1"/>
    </row>
    <row r="103" spans="1:7" ht="15.6">
      <c r="A103" s="1">
        <v>5021</v>
      </c>
      <c r="B103" s="1">
        <v>6171</v>
      </c>
      <c r="C103" s="1" t="s">
        <v>47</v>
      </c>
      <c r="G103" s="1">
        <v>265</v>
      </c>
    </row>
    <row r="104" spans="1:7" ht="15.6">
      <c r="A104" s="1">
        <v>5032</v>
      </c>
      <c r="B104" s="1">
        <v>6171</v>
      </c>
      <c r="C104" s="1" t="s">
        <v>48</v>
      </c>
      <c r="G104" s="1">
        <v>15</v>
      </c>
    </row>
    <row r="105" spans="1:7" ht="15.6">
      <c r="A105" s="1">
        <v>5136</v>
      </c>
      <c r="B105" s="1">
        <v>6171</v>
      </c>
      <c r="C105" s="1" t="s">
        <v>49</v>
      </c>
      <c r="G105" s="1">
        <v>9</v>
      </c>
    </row>
    <row r="106" spans="1:7" ht="15.6">
      <c r="A106" s="1">
        <v>5137</v>
      </c>
      <c r="B106" s="1">
        <v>6171</v>
      </c>
      <c r="C106" s="1" t="s">
        <v>50</v>
      </c>
      <c r="G106" s="1">
        <v>35</v>
      </c>
    </row>
    <row r="107" spans="1:7" ht="15.6">
      <c r="A107" s="1">
        <v>5139</v>
      </c>
      <c r="B107" s="1">
        <v>6171</v>
      </c>
      <c r="C107" s="1" t="s">
        <v>35</v>
      </c>
      <c r="G107" s="1">
        <v>50</v>
      </c>
    </row>
    <row r="108" spans="1:7" ht="15.6">
      <c r="A108" s="1">
        <v>5151</v>
      </c>
      <c r="B108" s="1">
        <v>6171</v>
      </c>
      <c r="C108" s="1" t="s">
        <v>31</v>
      </c>
      <c r="G108" s="1">
        <v>1</v>
      </c>
    </row>
    <row r="109" spans="1:7" ht="15.6">
      <c r="A109" s="1">
        <v>5156</v>
      </c>
      <c r="B109" s="1">
        <v>6171</v>
      </c>
      <c r="C109" s="1" t="s">
        <v>42</v>
      </c>
      <c r="G109" s="1">
        <v>5</v>
      </c>
    </row>
    <row r="110" spans="1:7" ht="15.6">
      <c r="A110" s="1">
        <v>5161</v>
      </c>
      <c r="B110" s="1">
        <v>6171</v>
      </c>
      <c r="C110" s="1" t="s">
        <v>72</v>
      </c>
      <c r="G110" s="1">
        <v>1.5</v>
      </c>
    </row>
    <row r="111" spans="1:7" ht="15.6">
      <c r="A111" s="1">
        <v>5162</v>
      </c>
      <c r="B111" s="1">
        <v>6171</v>
      </c>
      <c r="C111" s="1" t="s">
        <v>51</v>
      </c>
      <c r="G111" s="1">
        <v>9</v>
      </c>
    </row>
    <row r="112" spans="1:7" ht="15.6">
      <c r="A112" s="1">
        <v>5166</v>
      </c>
      <c r="B112" s="1">
        <v>6171</v>
      </c>
      <c r="C112" s="1" t="s">
        <v>65</v>
      </c>
      <c r="G112" s="1">
        <v>23.97</v>
      </c>
    </row>
    <row r="113" spans="1:7" ht="15.6">
      <c r="A113" s="1">
        <v>5169</v>
      </c>
      <c r="B113" s="1">
        <v>6171</v>
      </c>
      <c r="C113" s="1" t="s">
        <v>28</v>
      </c>
      <c r="G113" s="1">
        <v>227.75</v>
      </c>
    </row>
    <row r="114" spans="1:7" ht="15.6">
      <c r="A114" s="1">
        <v>5171</v>
      </c>
      <c r="B114" s="1">
        <v>6171</v>
      </c>
      <c r="C114" s="1" t="s">
        <v>52</v>
      </c>
      <c r="G114" s="1">
        <v>885</v>
      </c>
    </row>
    <row r="115" spans="1:7" ht="15.6">
      <c r="A115" s="1">
        <v>5172</v>
      </c>
      <c r="B115" s="1">
        <v>6171</v>
      </c>
      <c r="C115" s="1" t="s">
        <v>53</v>
      </c>
      <c r="G115" s="1">
        <v>11</v>
      </c>
    </row>
    <row r="116" spans="1:7" ht="15.6">
      <c r="A116" s="1">
        <v>5173</v>
      </c>
      <c r="B116" s="1">
        <v>6171</v>
      </c>
      <c r="C116" s="1" t="s">
        <v>54</v>
      </c>
      <c r="G116" s="1">
        <v>10</v>
      </c>
    </row>
    <row r="117" spans="1:7" ht="15.6">
      <c r="A117" s="1">
        <v>5175</v>
      </c>
      <c r="B117" s="1">
        <v>6171</v>
      </c>
      <c r="C117" s="1" t="s">
        <v>55</v>
      </c>
      <c r="G117" s="1">
        <v>10</v>
      </c>
    </row>
    <row r="118" spans="1:7" ht="15.6">
      <c r="A118" s="1">
        <v>5192</v>
      </c>
      <c r="B118" s="1">
        <v>6171</v>
      </c>
      <c r="C118" s="1" t="s">
        <v>73</v>
      </c>
      <c r="G118" s="1">
        <v>2</v>
      </c>
    </row>
    <row r="119" spans="1:7" ht="15.6">
      <c r="A119" s="1">
        <v>5321</v>
      </c>
      <c r="B119" s="1">
        <v>6171</v>
      </c>
      <c r="C119" s="1" t="s">
        <v>74</v>
      </c>
      <c r="G119" s="1">
        <v>1.5</v>
      </c>
    </row>
    <row r="120" spans="1:7" ht="15.6">
      <c r="A120" s="1">
        <v>5329</v>
      </c>
      <c r="B120" s="1">
        <v>6171</v>
      </c>
      <c r="C120" s="1" t="s">
        <v>56</v>
      </c>
      <c r="G120" s="1">
        <v>2.37</v>
      </c>
    </row>
    <row r="121" spans="1:7" ht="15.6">
      <c r="A121" s="1">
        <v>5361</v>
      </c>
      <c r="B121" s="1">
        <v>6171</v>
      </c>
      <c r="C121" s="1" t="s">
        <v>75</v>
      </c>
      <c r="G121" s="1">
        <v>1</v>
      </c>
    </row>
    <row r="122" spans="1:7" ht="15.6">
      <c r="A122" s="1">
        <v>5362</v>
      </c>
      <c r="B122" s="1">
        <v>6171</v>
      </c>
      <c r="C122" s="1" t="s">
        <v>57</v>
      </c>
      <c r="G122" s="1">
        <v>13</v>
      </c>
    </row>
    <row r="123" spans="1:7" ht="15.6">
      <c r="A123" s="1">
        <v>5901</v>
      </c>
      <c r="B123" s="1">
        <v>6171</v>
      </c>
      <c r="C123" s="1" t="s">
        <v>58</v>
      </c>
      <c r="G123" s="1">
        <v>10</v>
      </c>
    </row>
    <row r="124" spans="1:7" ht="15.6">
      <c r="A124" s="1">
        <v>5909</v>
      </c>
      <c r="B124" s="1">
        <v>6171</v>
      </c>
      <c r="C124" s="1" t="s">
        <v>76</v>
      </c>
      <c r="G124" s="1">
        <v>1</v>
      </c>
    </row>
    <row r="125" spans="1:7" s="8" customFormat="1" ht="15.6">
      <c r="A125" s="1">
        <v>6130</v>
      </c>
      <c r="B125" s="1">
        <v>6171</v>
      </c>
      <c r="C125" s="1" t="s">
        <v>84</v>
      </c>
      <c r="G125" s="1">
        <v>650</v>
      </c>
    </row>
    <row r="126" spans="1:7" ht="15.6">
      <c r="A126" s="1"/>
    </row>
    <row r="127" spans="1:7" s="9" customFormat="1" ht="15.6">
      <c r="A127" s="3" t="s">
        <v>59</v>
      </c>
      <c r="G127" s="3">
        <f>G129</f>
        <v>4</v>
      </c>
    </row>
    <row r="128" spans="1:7" s="9" customFormat="1" ht="15.6">
      <c r="A128" s="3"/>
    </row>
    <row r="129" spans="1:7" s="9" customFormat="1" ht="15.6">
      <c r="A129" s="1">
        <v>5163</v>
      </c>
      <c r="B129" s="1">
        <v>6310</v>
      </c>
      <c r="C129" s="1" t="s">
        <v>60</v>
      </c>
      <c r="G129" s="1">
        <v>4</v>
      </c>
    </row>
    <row r="130" spans="1:7" ht="15.6">
      <c r="A130" s="1"/>
    </row>
    <row r="131" spans="1:7" ht="15.6">
      <c r="A131" s="3" t="s">
        <v>77</v>
      </c>
      <c r="G131" s="3">
        <f>G134+G133</f>
        <v>165</v>
      </c>
    </row>
    <row r="132" spans="1:7" ht="15.6">
      <c r="A132" s="3"/>
    </row>
    <row r="133" spans="1:7" s="8" customFormat="1" ht="15.6">
      <c r="A133" s="1">
        <v>5362</v>
      </c>
      <c r="B133" s="1">
        <v>6399</v>
      </c>
      <c r="C133" s="1" t="s">
        <v>85</v>
      </c>
      <c r="G133" s="1">
        <v>115</v>
      </c>
    </row>
    <row r="134" spans="1:7" ht="15.6">
      <c r="A134" s="1">
        <v>5365</v>
      </c>
      <c r="B134" s="1">
        <v>6399</v>
      </c>
      <c r="C134" s="1" t="s">
        <v>78</v>
      </c>
      <c r="G134" s="1">
        <v>50</v>
      </c>
    </row>
    <row r="135" spans="1:7" ht="15.6">
      <c r="A135" s="1"/>
    </row>
    <row r="136" spans="1:7" ht="15.6">
      <c r="A136" s="3" t="s">
        <v>59</v>
      </c>
      <c r="G136" s="3">
        <f>G138</f>
        <v>110</v>
      </c>
    </row>
    <row r="137" spans="1:7" ht="15.6">
      <c r="A137" s="3"/>
    </row>
    <row r="138" spans="1:7" ht="15.6">
      <c r="A138" s="1">
        <v>5909</v>
      </c>
      <c r="B138" s="1">
        <v>6409</v>
      </c>
      <c r="C138" s="1" t="s">
        <v>79</v>
      </c>
      <c r="G138" s="1">
        <v>110</v>
      </c>
    </row>
    <row r="139" spans="1:7" ht="15.6">
      <c r="A139" s="1"/>
    </row>
    <row r="140" spans="1:7" ht="15.6">
      <c r="A140" s="1"/>
    </row>
    <row r="141" spans="1:7" ht="15.6">
      <c r="A141" s="13" t="s">
        <v>87</v>
      </c>
      <c r="B141" s="13"/>
      <c r="C141" s="13"/>
      <c r="D141" s="13"/>
      <c r="E141" s="13"/>
    </row>
    <row r="142" spans="1:7" ht="15.6">
      <c r="A142" s="1"/>
    </row>
    <row r="143" spans="1:7" ht="15.6">
      <c r="A143" s="13" t="s">
        <v>86</v>
      </c>
      <c r="B143" s="13"/>
      <c r="C143" s="13"/>
    </row>
    <row r="144" spans="1:7" ht="15.6">
      <c r="A144" s="1"/>
    </row>
    <row r="145" spans="1:3" ht="15.6">
      <c r="A145" s="13" t="s">
        <v>61</v>
      </c>
      <c r="B145" s="13"/>
      <c r="C145" s="13"/>
    </row>
    <row r="146" spans="1:3" ht="15.6">
      <c r="A146" s="1"/>
    </row>
    <row r="148" spans="1:3" ht="15.6">
      <c r="A148" s="1"/>
    </row>
    <row r="149" spans="1:3" ht="15.6">
      <c r="A149" s="1"/>
    </row>
    <row r="150" spans="1:3" ht="15.6">
      <c r="A150" s="3"/>
    </row>
  </sheetData>
  <mergeCells count="5">
    <mergeCell ref="C11:F11"/>
    <mergeCell ref="A1:G1"/>
    <mergeCell ref="A141:E141"/>
    <mergeCell ref="A143:C143"/>
    <mergeCell ref="A145:C145"/>
  </mergeCells>
  <pageMargins left="0.70866141732283472" right="0.70866141732283472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2018-10-22T18:25:00Z</cp:lastPrinted>
  <dcterms:created xsi:type="dcterms:W3CDTF">2017-03-07T16:17:23Z</dcterms:created>
  <dcterms:modified xsi:type="dcterms:W3CDTF">2019-04-11T10:55:07Z</dcterms:modified>
</cp:coreProperties>
</file>